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70D804-2524-4050-A920-BBB5FF8813F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5" i="2" l="1"/>
  <c r="A215" i="2"/>
  <c r="L214" i="2"/>
  <c r="J214" i="2"/>
  <c r="I214" i="2"/>
  <c r="H214" i="2"/>
  <c r="G214" i="2"/>
  <c r="F214" i="2"/>
  <c r="B205" i="2"/>
  <c r="A205" i="2"/>
  <c r="L204" i="2"/>
  <c r="L215" i="2" s="1"/>
  <c r="J204" i="2"/>
  <c r="J215" i="2" s="1"/>
  <c r="I204" i="2"/>
  <c r="I215" i="2" s="1"/>
  <c r="H204" i="2"/>
  <c r="H215" i="2" s="1"/>
  <c r="G204" i="2"/>
  <c r="G215" i="2" s="1"/>
  <c r="F204" i="2"/>
  <c r="F215" i="2" s="1"/>
  <c r="B195" i="2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L216" i="2" s="1"/>
  <c r="J13" i="2"/>
  <c r="J24" i="2" s="1"/>
  <c r="J196" i="2" s="1"/>
  <c r="J216" i="2" s="1"/>
  <c r="I13" i="2"/>
  <c r="I24" i="2" s="1"/>
  <c r="I196" i="2" s="1"/>
  <c r="I216" i="2" s="1"/>
  <c r="H13" i="2"/>
  <c r="H24" i="2" s="1"/>
  <c r="H196" i="2" s="1"/>
  <c r="H216" i="2" s="1"/>
  <c r="G13" i="2"/>
  <c r="G24" i="2" s="1"/>
  <c r="G196" i="2" s="1"/>
  <c r="G216" i="2" s="1"/>
  <c r="F13" i="2"/>
  <c r="F24" i="2" s="1"/>
  <c r="F196" i="2" s="1"/>
  <c r="F216" i="2" s="1"/>
  <c r="B232" i="1"/>
  <c r="A232" i="1"/>
  <c r="L231" i="1"/>
  <c r="L232" i="1" s="1"/>
  <c r="J231" i="1"/>
  <c r="I231" i="1"/>
  <c r="H231" i="1"/>
  <c r="G231" i="1"/>
  <c r="F231" i="1"/>
  <c r="B222" i="1"/>
  <c r="A222" i="1"/>
  <c r="J221" i="1"/>
  <c r="I221" i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I213" i="1" s="1"/>
  <c r="H202" i="1"/>
  <c r="G202" i="1"/>
  <c r="G213" i="1" s="1"/>
  <c r="F202" i="1"/>
  <c r="F213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75" i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 s="1"/>
  <c r="I232" i="1" l="1"/>
  <c r="F232" i="1"/>
  <c r="F233" i="1" s="1"/>
  <c r="G232" i="1"/>
  <c r="G233" i="1" s="1"/>
  <c r="I100" i="1"/>
  <c r="J232" i="1"/>
  <c r="H194" i="1"/>
  <c r="J62" i="1"/>
  <c r="H213" i="1"/>
  <c r="H233" i="1" s="1"/>
  <c r="L213" i="1"/>
  <c r="J24" i="1"/>
  <c r="I233" i="1" l="1"/>
</calcChain>
</file>

<file path=xl/sharedStrings.xml><?xml version="1.0" encoding="utf-8"?>
<sst xmlns="http://schemas.openxmlformats.org/spreadsheetml/2006/main" count="658" uniqueCount="116">
  <si>
    <t>Школа</t>
  </si>
  <si>
    <t>МБОУ Погроминская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</si>
  <si>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</si>
  <si>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</si>
  <si>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</si>
  <si>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</si>
  <si>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</si>
  <si>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Егоров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</si>
  <si>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</si>
  <si>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</si>
  <si>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</si>
  <si>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</si>
  <si>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</si>
  <si>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</si>
  <si>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</si>
  <si>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</si>
  <si>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</si>
  <si>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</si>
  <si>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</si>
  <si>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</si>
  <si>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</si>
  <si>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</si>
  <si>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</si>
  <si>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</si>
  <si>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</si>
  <si>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</si>
  <si>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</si>
  <si>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</si>
  <si>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Каша жидкая молочная пшенная</t>
  </si>
  <si>
    <t>54-24к</t>
  </si>
  <si>
    <t>гор.напиток</t>
  </si>
  <si>
    <t>Чай с сахаром</t>
  </si>
  <si>
    <t>54-2гн</t>
  </si>
  <si>
    <t>хлеб</t>
  </si>
  <si>
    <t>Хлеб пшен. Хлеб ржано-пшенич</t>
  </si>
  <si>
    <t>Пром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</si>
  <si>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</si>
  <si>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</si>
  <si>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</si>
  <si>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</si>
  <si>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</si>
  <si>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</si>
  <si>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</si>
  <si>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</si>
  <si>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</si>
  <si>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</si>
  <si>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</si>
  <si>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</si>
  <si>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</si>
  <si>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</si>
  <si>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</si>
  <si>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</si>
  <si>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</si>
  <si>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</si>
  <si>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Хлеб пшен. Хлеб ржано-пшеничный</t>
  </si>
  <si>
    <t>Огурец в нарезке</t>
  </si>
  <si>
    <t>54-2з</t>
  </si>
  <si>
    <t>Каша жидкая молочная рисовая</t>
  </si>
  <si>
    <t>54-1к</t>
  </si>
  <si>
    <t>Кофейный напиток с молоком</t>
  </si>
  <si>
    <t>54-23гн</t>
  </si>
  <si>
    <t>Хлеб пшенич. Хлеб ржано-пшенич</t>
  </si>
  <si>
    <t>Груша</t>
  </si>
  <si>
    <t>Сыр твердых сортов в нарезке</t>
  </si>
  <si>
    <t>54-1з</t>
  </si>
  <si>
    <t>Рис припущенный с томатом</t>
  </si>
  <si>
    <t>54-27г</t>
  </si>
  <si>
    <t>Биточек из говядины</t>
  </si>
  <si>
    <t>54-6м</t>
  </si>
  <si>
    <t>Чай с лимоном и сахаром</t>
  </si>
  <si>
    <t>54-3гн</t>
  </si>
  <si>
    <t>Хлеб пшенич.Хлеб ржано-пшенич</t>
  </si>
  <si>
    <t>Салат из моркови с яблоком</t>
  </si>
  <si>
    <t>54-27з</t>
  </si>
  <si>
    <t>Каша вязкая молочная ячневая</t>
  </si>
  <si>
    <t>54-21к</t>
  </si>
  <si>
    <t>Яблоко</t>
  </si>
  <si>
    <t>Каша Дружба</t>
  </si>
  <si>
    <t>54-16к</t>
  </si>
  <si>
    <t>Чай с сахором</t>
  </si>
  <si>
    <t>Хлеб пшенич.Хлеб ржано- пшенич.</t>
  </si>
  <si>
    <t>Горошница</t>
  </si>
  <si>
    <t>204.8</t>
  </si>
  <si>
    <t>54-21г</t>
  </si>
  <si>
    <t>Биточек из курицы</t>
  </si>
  <si>
    <t>54-23м</t>
  </si>
  <si>
    <t>Хлеб пшенич. Хлеб ржано-пшенич.</t>
  </si>
  <si>
    <t>Помидор в нарезке</t>
  </si>
  <si>
    <t>54-3з</t>
  </si>
  <si>
    <t>Каша пшеная рассыпчатая</t>
  </si>
  <si>
    <t>54-12г</t>
  </si>
  <si>
    <t>Каша гречневая рассыпчатая</t>
  </si>
  <si>
    <t>54-4г</t>
  </si>
  <si>
    <t>Курица тушеная с морковью</t>
  </si>
  <si>
    <t>54-25м</t>
  </si>
  <si>
    <t>Кукуруза сахарная</t>
  </si>
  <si>
    <t>54-21з</t>
  </si>
  <si>
    <t>Каша жидкая молочная кукурузная</t>
  </si>
  <si>
    <t>Хлеб пшенич.Хлеб ржано-пшенич.</t>
  </si>
  <si>
    <t>Среднее значение за период:</t>
  </si>
  <si>
    <t>Рагу из курицы</t>
  </si>
  <si>
    <t>54-22м</t>
  </si>
  <si>
    <t>Помидоры в нарезке</t>
  </si>
  <si>
    <t>54-4з</t>
  </si>
  <si>
    <t>481.4</t>
  </si>
  <si>
    <t>78.42</t>
  </si>
  <si>
    <t>Макароны отварные с сыром</t>
  </si>
  <si>
    <t>54-3г</t>
  </si>
  <si>
    <t>53.3</t>
  </si>
  <si>
    <t>21.60</t>
  </si>
  <si>
    <t>47.25</t>
  </si>
  <si>
    <t>16.81</t>
  </si>
  <si>
    <t>71.43</t>
  </si>
  <si>
    <t>20.93</t>
  </si>
  <si>
    <t>76.55</t>
  </si>
  <si>
    <t>МАОУ Погроминская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</si>
</sst>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0.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16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workbookViewId="0">
      <pane xSplit="4" ySplit="5" topLeftCell="E207" activePane="bottomRight" state="frozen"/>
      <selection pane="topRight"/>
      <selection pane="bottomLeft"/>
      <selection pane="bottomRight" activeCell="L74" sqref="L7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115</v>
      </c>
      <c r="D1" s="64"/>
      <c r="E1" s="65"/>
      <c r="F1" s="3" t="s">
        <v>2</v>
      </c>
      <c r="G1" s="1" t="s">
        <v>3</v>
      </c>
      <c r="H1" s="60" t="s">
        <v>4</v>
      </c>
      <c r="I1" s="61"/>
      <c r="J1" s="61"/>
      <c r="K1" s="62"/>
    </row>
    <row r="2" spans="1:12" ht="18" x14ac:dyDescent="0.2">
      <c r="A2" s="4" t="s">
        <v>5</v>
      </c>
      <c r="C2" s="1"/>
      <c r="G2" s="1" t="s">
        <v>6</v>
      </c>
      <c r="H2" s="60" t="s">
        <v>7</v>
      </c>
      <c r="I2" s="61"/>
      <c r="J2" s="61"/>
      <c r="K2" s="6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53">
        <v>8.3000000000000007</v>
      </c>
      <c r="H6" s="21">
        <v>10.1</v>
      </c>
      <c r="I6" s="21">
        <v>37.6</v>
      </c>
      <c r="J6" s="21">
        <v>274.89999999999998</v>
      </c>
      <c r="K6" s="23" t="s">
        <v>29</v>
      </c>
      <c r="L6" s="53">
        <v>20.03</v>
      </c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 x14ac:dyDescent="0.25">
      <c r="A8" s="24"/>
      <c r="B8" s="25"/>
      <c r="C8" s="26"/>
      <c r="D8" s="31" t="s">
        <v>30</v>
      </c>
      <c r="E8" s="28" t="s">
        <v>31</v>
      </c>
      <c r="F8" s="29">
        <v>200</v>
      </c>
      <c r="G8" s="29">
        <v>0.2</v>
      </c>
      <c r="H8" s="29">
        <v>0</v>
      </c>
      <c r="I8" s="29">
        <v>6.4</v>
      </c>
      <c r="J8" s="29">
        <v>26.8</v>
      </c>
      <c r="K8" s="30" t="s">
        <v>32</v>
      </c>
      <c r="L8" s="54">
        <v>1.36</v>
      </c>
    </row>
    <row r="9" spans="1:12" ht="15" x14ac:dyDescent="0.25">
      <c r="A9" s="24"/>
      <c r="B9" s="25"/>
      <c r="C9" s="26"/>
      <c r="D9" s="31" t="s">
        <v>33</v>
      </c>
      <c r="E9" s="28" t="s">
        <v>34</v>
      </c>
      <c r="F9" s="29">
        <v>60</v>
      </c>
      <c r="G9" s="29">
        <v>4.3</v>
      </c>
      <c r="H9" s="29">
        <v>0.5</v>
      </c>
      <c r="I9" s="29">
        <v>27.6</v>
      </c>
      <c r="J9" s="29">
        <v>132.9</v>
      </c>
      <c r="K9" s="30" t="s">
        <v>35</v>
      </c>
      <c r="L9" s="29">
        <v>4.26</v>
      </c>
    </row>
    <row r="10" spans="1:12" ht="15" x14ac:dyDescent="0.25">
      <c r="A10" s="24"/>
      <c r="B10" s="25"/>
      <c r="C10" s="26"/>
      <c r="D10" s="31" t="s">
        <v>36</v>
      </c>
      <c r="E10" s="28" t="s">
        <v>37</v>
      </c>
      <c r="F10" s="29">
        <v>120</v>
      </c>
      <c r="G10" s="29">
        <v>1</v>
      </c>
      <c r="H10" s="29">
        <v>0.2</v>
      </c>
      <c r="I10" s="29">
        <v>9</v>
      </c>
      <c r="J10" s="29">
        <v>42</v>
      </c>
      <c r="K10" s="30" t="s">
        <v>35</v>
      </c>
      <c r="L10" s="29" t="s">
        <v>109</v>
      </c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2"/>
      <c r="B13" s="33"/>
      <c r="C13" s="34"/>
      <c r="D13" s="35" t="s">
        <v>38</v>
      </c>
      <c r="E13" s="36"/>
      <c r="F13" s="37">
        <f>SUM(F6:F12)</f>
        <v>580</v>
      </c>
      <c r="G13" s="37">
        <f>SUM(G6:G12)</f>
        <v>13.8</v>
      </c>
      <c r="H13" s="37">
        <f>SUM(H6:H12)</f>
        <v>10.799999999999999</v>
      </c>
      <c r="I13" s="37">
        <f>SUM(I6:I12)</f>
        <v>80.599999999999994</v>
      </c>
      <c r="J13" s="37">
        <f>SUM(J6:J12)</f>
        <v>476.6</v>
      </c>
      <c r="K13" s="38"/>
      <c r="L13" s="37" t="s">
        <v>110</v>
      </c>
    </row>
    <row r="14" spans="1:12" ht="15" x14ac:dyDescent="0.25">
      <c r="A14" s="39">
        <f>A6</f>
        <v>1</v>
      </c>
      <c r="B14" s="40">
        <f>B6</f>
        <v>1</v>
      </c>
      <c r="C14" s="41" t="s">
        <v>39</v>
      </c>
      <c r="D14" s="31" t="s">
        <v>40</v>
      </c>
      <c r="E14" s="28"/>
      <c r="F14" s="29"/>
      <c r="G14" s="29"/>
      <c r="H14" s="29"/>
      <c r="I14" s="29"/>
      <c r="J14" s="29"/>
      <c r="K14" s="30"/>
      <c r="L14" s="29"/>
    </row>
    <row r="15" spans="1:12" ht="15" x14ac:dyDescent="0.25">
      <c r="A15" s="24"/>
      <c r="B15" s="25"/>
      <c r="C15" s="26"/>
      <c r="D15" s="31" t="s">
        <v>41</v>
      </c>
      <c r="E15" s="28"/>
      <c r="F15" s="29"/>
      <c r="G15" s="29"/>
      <c r="H15" s="29"/>
      <c r="I15" s="29"/>
      <c r="J15" s="29"/>
      <c r="K15" s="30"/>
      <c r="L15" s="29"/>
    </row>
    <row r="16" spans="1:12" ht="15" x14ac:dyDescent="0.25">
      <c r="A16" s="24"/>
      <c r="B16" s="25"/>
      <c r="C16" s="26"/>
      <c r="D16" s="31" t="s">
        <v>42</v>
      </c>
      <c r="E16" s="28"/>
      <c r="F16" s="29"/>
      <c r="G16" s="29"/>
      <c r="H16" s="29"/>
      <c r="I16" s="29"/>
      <c r="J16" s="29"/>
      <c r="K16" s="30"/>
      <c r="L16" s="29"/>
    </row>
    <row r="17" spans="1:12" ht="15" x14ac:dyDescent="0.25">
      <c r="A17" s="24"/>
      <c r="B17" s="25"/>
      <c r="C17" s="26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24"/>
      <c r="B18" s="25"/>
      <c r="C18" s="26"/>
      <c r="D18" s="31" t="s">
        <v>44</v>
      </c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24"/>
      <c r="B19" s="25"/>
      <c r="C19" s="26"/>
      <c r="D19" s="31" t="s">
        <v>45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v>0</v>
      </c>
    </row>
    <row r="24" spans="1:12" x14ac:dyDescent="0.2">
      <c r="A24" s="42">
        <f>A6</f>
        <v>1</v>
      </c>
      <c r="B24" s="43">
        <f>B6</f>
        <v>1</v>
      </c>
      <c r="C24" s="66" t="s">
        <v>47</v>
      </c>
      <c r="D24" s="67"/>
      <c r="E24" s="44"/>
      <c r="F24" s="45">
        <f>F13+F23</f>
        <v>580</v>
      </c>
      <c r="G24" s="45">
        <f>G13+G23</f>
        <v>13.8</v>
      </c>
      <c r="H24" s="45">
        <f>H13+H23</f>
        <v>10.799999999999999</v>
      </c>
      <c r="I24" s="45">
        <f>I13+I23</f>
        <v>80.599999999999994</v>
      </c>
      <c r="J24" s="45">
        <f>J13+J23</f>
        <v>476.6</v>
      </c>
      <c r="K24" s="45"/>
      <c r="L24" s="45" t="s">
        <v>110</v>
      </c>
    </row>
    <row r="25" spans="1:12" ht="15" x14ac:dyDescent="0.25">
      <c r="A25" s="46">
        <v>1</v>
      </c>
      <c r="B25" s="25">
        <v>2</v>
      </c>
      <c r="C25" s="18" t="s">
        <v>26</v>
      </c>
      <c r="D25" s="19" t="s">
        <v>27</v>
      </c>
      <c r="E25" s="20" t="s">
        <v>48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23" t="s">
        <v>49</v>
      </c>
      <c r="L25" s="21">
        <v>16.23</v>
      </c>
    </row>
    <row r="26" spans="1:12" ht="15" x14ac:dyDescent="0.25">
      <c r="A26" s="46"/>
      <c r="B26" s="25"/>
      <c r="C26" s="26"/>
      <c r="D26" s="27"/>
      <c r="E26" s="28" t="s">
        <v>50</v>
      </c>
      <c r="F26" s="29">
        <v>80</v>
      </c>
      <c r="G26" s="29">
        <v>25.7</v>
      </c>
      <c r="H26" s="29">
        <v>1.9</v>
      </c>
      <c r="I26" s="29">
        <v>0.9</v>
      </c>
      <c r="J26" s="29">
        <v>123.8</v>
      </c>
      <c r="K26" s="30" t="s">
        <v>51</v>
      </c>
      <c r="L26" s="29">
        <v>32.5</v>
      </c>
    </row>
    <row r="27" spans="1:12" ht="15" x14ac:dyDescent="0.25">
      <c r="A27" s="46"/>
      <c r="B27" s="25"/>
      <c r="C27" s="26"/>
      <c r="D27" s="31" t="s">
        <v>30</v>
      </c>
      <c r="E27" s="28" t="s">
        <v>52</v>
      </c>
      <c r="F27" s="29">
        <v>200</v>
      </c>
      <c r="G27" s="29">
        <v>4.7</v>
      </c>
      <c r="H27" s="29">
        <v>3.5</v>
      </c>
      <c r="I27" s="29">
        <v>12.5</v>
      </c>
      <c r="J27" s="29">
        <v>100.4</v>
      </c>
      <c r="K27" s="30" t="s">
        <v>53</v>
      </c>
      <c r="L27" s="29">
        <v>15.36</v>
      </c>
    </row>
    <row r="28" spans="1:12" ht="15" x14ac:dyDescent="0.25">
      <c r="A28" s="46"/>
      <c r="B28" s="25"/>
      <c r="C28" s="26"/>
      <c r="D28" s="31" t="s">
        <v>33</v>
      </c>
      <c r="E28" s="28" t="s">
        <v>54</v>
      </c>
      <c r="F28" s="29">
        <v>50</v>
      </c>
      <c r="G28" s="29">
        <v>3.6</v>
      </c>
      <c r="H28" s="29">
        <v>0.4</v>
      </c>
      <c r="I28" s="29">
        <v>22.7</v>
      </c>
      <c r="J28" s="29">
        <v>109.4</v>
      </c>
      <c r="K28" s="30" t="s">
        <v>35</v>
      </c>
      <c r="L28" s="29">
        <v>3.53</v>
      </c>
    </row>
    <row r="29" spans="1:12" ht="15" x14ac:dyDescent="0.25">
      <c r="A29" s="46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6"/>
      <c r="B30" s="25"/>
      <c r="C30" s="26"/>
      <c r="D30" s="27" t="s">
        <v>40</v>
      </c>
      <c r="E30" s="28" t="s">
        <v>55</v>
      </c>
      <c r="F30" s="29">
        <v>60</v>
      </c>
      <c r="G30" s="29">
        <v>0.2</v>
      </c>
      <c r="H30" s="29">
        <v>0</v>
      </c>
      <c r="I30" s="29">
        <v>0.5</v>
      </c>
      <c r="J30" s="29">
        <v>2.8</v>
      </c>
      <c r="K30" s="30" t="s">
        <v>56</v>
      </c>
      <c r="L30" s="54">
        <v>10.8</v>
      </c>
    </row>
    <row r="31" spans="1:12" ht="15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47"/>
      <c r="B32" s="33"/>
      <c r="C32" s="34"/>
      <c r="D32" s="35" t="s">
        <v>38</v>
      </c>
      <c r="E32" s="36"/>
      <c r="F32" s="37">
        <f>SUM(F25:F31)</f>
        <v>540</v>
      </c>
      <c r="G32" s="37">
        <f>SUM(G25:G31)</f>
        <v>37.300000000000004</v>
      </c>
      <c r="H32" s="37">
        <f>SUM(H25:H31)</f>
        <v>11.1</v>
      </c>
      <c r="I32" s="37">
        <f>SUM(I25:I31)</f>
        <v>56.400000000000006</v>
      </c>
      <c r="J32" s="37">
        <f>SUM(J25:J31)</f>
        <v>475.8</v>
      </c>
      <c r="K32" s="38"/>
      <c r="L32" s="37" t="s">
        <v>105</v>
      </c>
    </row>
    <row r="33" spans="1:12" ht="15" x14ac:dyDescent="0.25">
      <c r="A33" s="40">
        <f>A25</f>
        <v>1</v>
      </c>
      <c r="B33" s="40">
        <f>B25</f>
        <v>2</v>
      </c>
      <c r="C33" s="41" t="s">
        <v>39</v>
      </c>
      <c r="D33" s="31" t="s">
        <v>40</v>
      </c>
      <c r="E33" s="28"/>
      <c r="F33" s="29"/>
      <c r="G33" s="29"/>
      <c r="H33" s="29"/>
      <c r="I33" s="29"/>
      <c r="J33" s="29"/>
      <c r="K33" s="30"/>
      <c r="L33" s="29"/>
    </row>
    <row r="34" spans="1:12" ht="15" x14ac:dyDescent="0.25">
      <c r="A34" s="46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spans="1:12" ht="15" x14ac:dyDescent="0.25">
      <c r="A35" s="46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spans="1:12" ht="15" x14ac:dyDescent="0.25">
      <c r="A36" s="46"/>
      <c r="B36" s="25"/>
      <c r="C36" s="26"/>
      <c r="D36" s="31" t="s">
        <v>43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6"/>
      <c r="B37" s="25"/>
      <c r="C37" s="26"/>
      <c r="D37" s="31" t="s">
        <v>44</v>
      </c>
      <c r="E37" s="28"/>
      <c r="F37" s="29"/>
      <c r="G37" s="29"/>
      <c r="H37" s="29"/>
      <c r="I37" s="29"/>
      <c r="J37" s="29"/>
      <c r="K37" s="30"/>
      <c r="L37" s="29"/>
    </row>
    <row r="38" spans="1:12" ht="15" x14ac:dyDescent="0.25">
      <c r="A38" s="46"/>
      <c r="B38" s="25"/>
      <c r="C38" s="26"/>
      <c r="D38" s="31" t="s">
        <v>45</v>
      </c>
      <c r="E38" s="28"/>
      <c r="F38" s="29"/>
      <c r="G38" s="29"/>
      <c r="H38" s="29"/>
      <c r="I38" s="29"/>
      <c r="J38" s="29"/>
      <c r="K38" s="30"/>
      <c r="L38" s="29"/>
    </row>
    <row r="39" spans="1:12" ht="15" x14ac:dyDescent="0.25">
      <c r="A39" s="46"/>
      <c r="B39" s="25"/>
      <c r="C39" s="26"/>
      <c r="D39" s="31" t="s">
        <v>46</v>
      </c>
      <c r="E39" s="28"/>
      <c r="F39" s="29"/>
      <c r="G39" s="29"/>
      <c r="H39" s="29"/>
      <c r="I39" s="29"/>
      <c r="J39" s="29"/>
      <c r="K39" s="30"/>
      <c r="L39" s="29"/>
    </row>
    <row r="40" spans="1:12" ht="15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7"/>
      <c r="B42" s="33"/>
      <c r="C42" s="34"/>
      <c r="D42" s="35" t="s">
        <v>38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">
      <c r="A43" s="48">
        <f>A25</f>
        <v>1</v>
      </c>
      <c r="B43" s="48">
        <f>B25</f>
        <v>2</v>
      </c>
      <c r="C43" s="66" t="s">
        <v>47</v>
      </c>
      <c r="D43" s="67"/>
      <c r="E43" s="44"/>
      <c r="F43" s="45">
        <f>F32+F42</f>
        <v>540</v>
      </c>
      <c r="G43" s="45">
        <f>G32+G42</f>
        <v>37.300000000000004</v>
      </c>
      <c r="H43" s="45">
        <f>H32+H42</f>
        <v>11.1</v>
      </c>
      <c r="I43" s="45">
        <f>I32+I42</f>
        <v>56.400000000000006</v>
      </c>
      <c r="J43" s="45">
        <f>J32+J42</f>
        <v>475.8</v>
      </c>
      <c r="K43" s="45"/>
      <c r="L43" s="45" t="s">
        <v>105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57</v>
      </c>
      <c r="F44" s="21">
        <v>200</v>
      </c>
      <c r="G44" s="21">
        <v>5.3</v>
      </c>
      <c r="H44" s="21">
        <v>5.4</v>
      </c>
      <c r="I44" s="21">
        <v>28.7</v>
      </c>
      <c r="J44" s="21">
        <v>184.5</v>
      </c>
      <c r="K44" s="23" t="s">
        <v>58</v>
      </c>
      <c r="L44" s="21" t="s">
        <v>111</v>
      </c>
    </row>
    <row r="45" spans="1:12" ht="15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 x14ac:dyDescent="0.25">
      <c r="A46" s="24"/>
      <c r="B46" s="25"/>
      <c r="C46" s="26"/>
      <c r="D46" s="31" t="s">
        <v>30</v>
      </c>
      <c r="E46" s="28" t="s">
        <v>59</v>
      </c>
      <c r="F46" s="29">
        <v>200</v>
      </c>
      <c r="G46" s="29">
        <v>3.9</v>
      </c>
      <c r="H46" s="29">
        <v>2.9</v>
      </c>
      <c r="I46" s="29">
        <v>11.2</v>
      </c>
      <c r="J46" s="29">
        <v>86</v>
      </c>
      <c r="K46" s="30" t="s">
        <v>60</v>
      </c>
      <c r="L46" s="54">
        <v>10.59</v>
      </c>
    </row>
    <row r="47" spans="1:12" ht="15" x14ac:dyDescent="0.25">
      <c r="A47" s="24"/>
      <c r="B47" s="25"/>
      <c r="C47" s="26"/>
      <c r="D47" s="31" t="s">
        <v>33</v>
      </c>
      <c r="E47" s="28" t="s">
        <v>61</v>
      </c>
      <c r="F47" s="29">
        <v>50</v>
      </c>
      <c r="G47" s="29">
        <v>3.6</v>
      </c>
      <c r="H47" s="29">
        <v>0.4</v>
      </c>
      <c r="I47" s="29">
        <v>22.7</v>
      </c>
      <c r="J47" s="29">
        <v>109.4</v>
      </c>
      <c r="K47" s="30" t="s">
        <v>35</v>
      </c>
      <c r="L47" s="29">
        <v>3.53</v>
      </c>
    </row>
    <row r="48" spans="1:12" ht="15" x14ac:dyDescent="0.25">
      <c r="A48" s="24"/>
      <c r="B48" s="25"/>
      <c r="C48" s="26"/>
      <c r="D48" s="31" t="s">
        <v>36</v>
      </c>
      <c r="E48" s="28" t="s">
        <v>62</v>
      </c>
      <c r="F48" s="29">
        <v>120</v>
      </c>
      <c r="G48" s="29">
        <v>0.5</v>
      </c>
      <c r="H48" s="29">
        <v>0.4</v>
      </c>
      <c r="I48" s="29">
        <v>12.4</v>
      </c>
      <c r="J48" s="29">
        <v>54.6</v>
      </c>
      <c r="K48" s="30" t="s">
        <v>35</v>
      </c>
      <c r="L48" s="29">
        <v>30</v>
      </c>
    </row>
    <row r="49" spans="1:12" ht="15" x14ac:dyDescent="0.25">
      <c r="A49" s="24"/>
      <c r="B49" s="25"/>
      <c r="C49" s="26"/>
      <c r="D49" s="27" t="s">
        <v>40</v>
      </c>
      <c r="E49" s="28" t="s">
        <v>63</v>
      </c>
      <c r="F49" s="29">
        <v>15</v>
      </c>
      <c r="G49" s="29">
        <v>3.5</v>
      </c>
      <c r="H49" s="29">
        <v>4.4000000000000004</v>
      </c>
      <c r="I49" s="29">
        <v>0</v>
      </c>
      <c r="J49" s="29">
        <v>53.7</v>
      </c>
      <c r="K49" s="30" t="s">
        <v>64</v>
      </c>
      <c r="L49" s="29">
        <v>10.5</v>
      </c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 x14ac:dyDescent="0.25">
      <c r="A51" s="32"/>
      <c r="B51" s="33"/>
      <c r="C51" s="34"/>
      <c r="D51" s="35" t="s">
        <v>38</v>
      </c>
      <c r="E51" s="36"/>
      <c r="F51" s="37">
        <f>SUM(F44:F50)</f>
        <v>585</v>
      </c>
      <c r="G51" s="37">
        <f>SUM(G44:G50)</f>
        <v>16.799999999999997</v>
      </c>
      <c r="H51" s="37">
        <f>SUM(H44:H50)</f>
        <v>13.500000000000002</v>
      </c>
      <c r="I51" s="37">
        <f>SUM(I44:I50)</f>
        <v>75</v>
      </c>
      <c r="J51" s="37">
        <f>SUM(J44:J50)</f>
        <v>488.2</v>
      </c>
      <c r="K51" s="38"/>
      <c r="L51" s="37" t="s">
        <v>112</v>
      </c>
    </row>
    <row r="52" spans="1:12" ht="15" x14ac:dyDescent="0.25">
      <c r="A52" s="39">
        <f>A44</f>
        <v>1</v>
      </c>
      <c r="B52" s="40">
        <f>B44</f>
        <v>3</v>
      </c>
      <c r="C52" s="41" t="s">
        <v>39</v>
      </c>
      <c r="D52" s="31" t="s">
        <v>40</v>
      </c>
      <c r="E52" s="28"/>
      <c r="F52" s="29"/>
      <c r="G52" s="29"/>
      <c r="H52" s="29"/>
      <c r="I52" s="29"/>
      <c r="J52" s="29"/>
      <c r="K52" s="30"/>
      <c r="L52" s="29"/>
    </row>
    <row r="53" spans="1:12" ht="15" x14ac:dyDescent="0.25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spans="1:12" ht="15" x14ac:dyDescent="0.25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spans="1:12" ht="15" x14ac:dyDescent="0.25">
      <c r="A55" s="24"/>
      <c r="B55" s="25"/>
      <c r="C55" s="26"/>
      <c r="D55" s="31" t="s">
        <v>43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44</v>
      </c>
      <c r="E56" s="28"/>
      <c r="F56" s="29"/>
      <c r="G56" s="29"/>
      <c r="H56" s="29"/>
      <c r="I56" s="29"/>
      <c r="J56" s="29"/>
      <c r="K56" s="30"/>
      <c r="L56" s="29"/>
    </row>
    <row r="57" spans="1:12" ht="15" x14ac:dyDescent="0.25">
      <c r="A57" s="24"/>
      <c r="B57" s="25"/>
      <c r="C57" s="26"/>
      <c r="D57" s="31" t="s">
        <v>45</v>
      </c>
      <c r="E57" s="28"/>
      <c r="F57" s="29"/>
      <c r="G57" s="29"/>
      <c r="H57" s="29"/>
      <c r="I57" s="29"/>
      <c r="J57" s="29"/>
      <c r="K57" s="30"/>
      <c r="L57" s="29"/>
    </row>
    <row r="58" spans="1:12" ht="15" x14ac:dyDescent="0.25">
      <c r="A58" s="24"/>
      <c r="B58" s="25"/>
      <c r="C58" s="26"/>
      <c r="D58" s="31" t="s">
        <v>46</v>
      </c>
      <c r="E58" s="28"/>
      <c r="F58" s="29"/>
      <c r="G58" s="29"/>
      <c r="H58" s="29"/>
      <c r="I58" s="29"/>
      <c r="J58" s="29"/>
      <c r="K58" s="30"/>
      <c r="L58" s="29"/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2"/>
      <c r="B61" s="33"/>
      <c r="C61" s="34"/>
      <c r="D61" s="35" t="s">
        <v>38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">
      <c r="A62" s="42">
        <f>A44</f>
        <v>1</v>
      </c>
      <c r="B62" s="43">
        <f>B44</f>
        <v>3</v>
      </c>
      <c r="C62" s="66" t="s">
        <v>47</v>
      </c>
      <c r="D62" s="67"/>
      <c r="E62" s="44"/>
      <c r="F62" s="45">
        <f>F51+F61</f>
        <v>585</v>
      </c>
      <c r="G62" s="45">
        <f>G51+G61</f>
        <v>16.799999999999997</v>
      </c>
      <c r="H62" s="45">
        <f>H51+H61</f>
        <v>13.500000000000002</v>
      </c>
      <c r="I62" s="45">
        <f>I51+I61</f>
        <v>75</v>
      </c>
      <c r="J62" s="45">
        <f>J51+J61</f>
        <v>488.2</v>
      </c>
      <c r="K62" s="45"/>
      <c r="L62" s="45" t="s">
        <v>112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65</v>
      </c>
      <c r="F63" s="21">
        <v>150</v>
      </c>
      <c r="G63" s="21">
        <v>3.8</v>
      </c>
      <c r="H63" s="53">
        <v>4</v>
      </c>
      <c r="I63" s="21">
        <v>36.299999999999997</v>
      </c>
      <c r="J63" s="21">
        <v>200.1</v>
      </c>
      <c r="K63" s="23" t="s">
        <v>66</v>
      </c>
      <c r="L63" s="21">
        <v>13.77</v>
      </c>
    </row>
    <row r="64" spans="1:12" ht="15" x14ac:dyDescent="0.25">
      <c r="A64" s="24"/>
      <c r="B64" s="25"/>
      <c r="C64" s="26"/>
      <c r="D64" s="27"/>
      <c r="E64" s="28" t="s">
        <v>67</v>
      </c>
      <c r="F64" s="29">
        <v>80</v>
      </c>
      <c r="G64" s="29">
        <v>14.6</v>
      </c>
      <c r="H64" s="29">
        <v>13.9</v>
      </c>
      <c r="I64" s="29">
        <v>13.1</v>
      </c>
      <c r="J64" s="29">
        <v>236.2</v>
      </c>
      <c r="K64" s="30" t="s">
        <v>68</v>
      </c>
      <c r="L64" s="29">
        <v>47.9</v>
      </c>
    </row>
    <row r="65" spans="1:12" ht="15" x14ac:dyDescent="0.25">
      <c r="A65" s="24"/>
      <c r="B65" s="25"/>
      <c r="C65" s="26"/>
      <c r="D65" s="31" t="s">
        <v>30</v>
      </c>
      <c r="E65" s="28" t="s">
        <v>69</v>
      </c>
      <c r="F65" s="29">
        <v>200</v>
      </c>
      <c r="G65" s="29">
        <v>0.2</v>
      </c>
      <c r="H65" s="29">
        <v>0.1</v>
      </c>
      <c r="I65" s="29">
        <v>6.6</v>
      </c>
      <c r="J65" s="29">
        <v>27.9</v>
      </c>
      <c r="K65" s="30" t="s">
        <v>70</v>
      </c>
      <c r="L65" s="54">
        <v>2.64</v>
      </c>
    </row>
    <row r="66" spans="1:12" ht="15" x14ac:dyDescent="0.25">
      <c r="A66" s="24"/>
      <c r="B66" s="25"/>
      <c r="C66" s="26"/>
      <c r="D66" s="31" t="s">
        <v>33</v>
      </c>
      <c r="E66" s="28" t="s">
        <v>71</v>
      </c>
      <c r="F66" s="29">
        <v>50</v>
      </c>
      <c r="G66" s="29">
        <v>3.6</v>
      </c>
      <c r="H66" s="29">
        <v>0.4</v>
      </c>
      <c r="I66" s="29">
        <v>22.7</v>
      </c>
      <c r="J66" s="29">
        <v>109.4</v>
      </c>
      <c r="K66" s="30" t="s">
        <v>35</v>
      </c>
      <c r="L66" s="29">
        <v>4.63</v>
      </c>
    </row>
    <row r="67" spans="1:12" ht="15" x14ac:dyDescent="0.25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 t="s">
        <v>40</v>
      </c>
      <c r="E68" s="28" t="s">
        <v>72</v>
      </c>
      <c r="F68" s="29">
        <v>60</v>
      </c>
      <c r="G68" s="29">
        <v>0.5</v>
      </c>
      <c r="H68" s="29">
        <v>6.1</v>
      </c>
      <c r="I68" s="29">
        <v>4.3</v>
      </c>
      <c r="J68" s="29">
        <v>74.3</v>
      </c>
      <c r="K68" s="30" t="s">
        <v>73</v>
      </c>
      <c r="L68" s="29">
        <v>8.59</v>
      </c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x14ac:dyDescent="0.25">
      <c r="A70" s="32"/>
      <c r="B70" s="33"/>
      <c r="C70" s="34"/>
      <c r="D70" s="35" t="s">
        <v>38</v>
      </c>
      <c r="E70" s="36"/>
      <c r="F70" s="37">
        <f>SUM(F63:F69)</f>
        <v>540</v>
      </c>
      <c r="G70" s="37">
        <f>SUM(G63:G69)</f>
        <v>22.7</v>
      </c>
      <c r="H70" s="37">
        <f>SUM(H63:H69)</f>
        <v>24.5</v>
      </c>
      <c r="I70" s="37">
        <f>SUM(I63:I69)</f>
        <v>83</v>
      </c>
      <c r="J70" s="37">
        <f>SUM(J63:J69)</f>
        <v>647.89999999999986</v>
      </c>
      <c r="K70" s="38"/>
      <c r="L70" s="37">
        <v>77.53</v>
      </c>
    </row>
    <row r="71" spans="1:12" ht="15" x14ac:dyDescent="0.25">
      <c r="A71" s="39">
        <f>A63</f>
        <v>1</v>
      </c>
      <c r="B71" s="40">
        <f>B63</f>
        <v>4</v>
      </c>
      <c r="C71" s="41" t="s">
        <v>39</v>
      </c>
      <c r="D71" s="31" t="s">
        <v>40</v>
      </c>
      <c r="E71" s="28"/>
      <c r="F71" s="29"/>
      <c r="G71" s="29"/>
      <c r="H71" s="29"/>
      <c r="I71" s="29"/>
      <c r="J71" s="29"/>
      <c r="K71" s="30"/>
      <c r="L71" s="29"/>
    </row>
    <row r="72" spans="1:12" ht="15" x14ac:dyDescent="0.25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spans="1:12" ht="15" x14ac:dyDescent="0.25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spans="1:12" ht="15" x14ac:dyDescent="0.25">
      <c r="A74" s="24"/>
      <c r="B74" s="25"/>
      <c r="C74" s="26"/>
      <c r="D74" s="31" t="s">
        <v>43</v>
      </c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24"/>
      <c r="B75" s="25"/>
      <c r="C75" s="26"/>
      <c r="D75" s="31" t="s">
        <v>44</v>
      </c>
      <c r="E75" s="28"/>
      <c r="F75" s="29"/>
      <c r="G75" s="29"/>
      <c r="H75" s="29"/>
      <c r="I75" s="29"/>
      <c r="J75" s="29"/>
      <c r="K75" s="30"/>
      <c r="L75" s="29"/>
    </row>
    <row r="76" spans="1:12" ht="15" x14ac:dyDescent="0.25">
      <c r="A76" s="24"/>
      <c r="B76" s="25"/>
      <c r="C76" s="26"/>
      <c r="D76" s="31" t="s">
        <v>45</v>
      </c>
      <c r="E76" s="28"/>
      <c r="F76" s="29"/>
      <c r="G76" s="29"/>
      <c r="H76" s="29"/>
      <c r="I76" s="29"/>
      <c r="J76" s="29"/>
      <c r="K76" s="30"/>
      <c r="L76" s="29"/>
    </row>
    <row r="77" spans="1:12" ht="15" x14ac:dyDescent="0.25">
      <c r="A77" s="24"/>
      <c r="B77" s="25"/>
      <c r="C77" s="26"/>
      <c r="D77" s="31" t="s">
        <v>46</v>
      </c>
      <c r="E77" s="28"/>
      <c r="F77" s="29"/>
      <c r="G77" s="29"/>
      <c r="H77" s="29"/>
      <c r="I77" s="29"/>
      <c r="J77" s="29"/>
      <c r="K77" s="30"/>
      <c r="L77" s="29"/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2"/>
      <c r="B80" s="33"/>
      <c r="C80" s="34"/>
      <c r="D80" s="35" t="s">
        <v>38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">
      <c r="A81" s="42">
        <f>A63</f>
        <v>1</v>
      </c>
      <c r="B81" s="43">
        <f>B63</f>
        <v>4</v>
      </c>
      <c r="C81" s="66" t="s">
        <v>47</v>
      </c>
      <c r="D81" s="67"/>
      <c r="E81" s="44"/>
      <c r="F81" s="45">
        <f>F70+F80</f>
        <v>540</v>
      </c>
      <c r="G81" s="45">
        <f>G70+G80</f>
        <v>22.7</v>
      </c>
      <c r="H81" s="45">
        <f>H70+H80</f>
        <v>24.5</v>
      </c>
      <c r="I81" s="45">
        <f>I70+I80</f>
        <v>83</v>
      </c>
      <c r="J81" s="45">
        <f>J70+J80</f>
        <v>647.89999999999986</v>
      </c>
      <c r="K81" s="45"/>
      <c r="L81" s="45">
        <f>L70+L80</f>
        <v>77.53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74</v>
      </c>
      <c r="F82" s="21">
        <v>200</v>
      </c>
      <c r="G82" s="21">
        <v>7.2</v>
      </c>
      <c r="H82" s="21">
        <v>9.3000000000000007</v>
      </c>
      <c r="I82" s="21">
        <v>34.1</v>
      </c>
      <c r="J82" s="21">
        <v>249</v>
      </c>
      <c r="K82" s="23" t="s">
        <v>75</v>
      </c>
      <c r="L82" s="21" t="s">
        <v>113</v>
      </c>
    </row>
    <row r="83" spans="1:12" ht="15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 x14ac:dyDescent="0.25">
      <c r="A84" s="24"/>
      <c r="B84" s="25"/>
      <c r="C84" s="26"/>
      <c r="D84" s="31" t="s">
        <v>30</v>
      </c>
      <c r="E84" s="28" t="s">
        <v>52</v>
      </c>
      <c r="F84" s="29">
        <v>200</v>
      </c>
      <c r="G84" s="29">
        <v>4.7</v>
      </c>
      <c r="H84" s="29">
        <v>3.5</v>
      </c>
      <c r="I84" s="29">
        <v>12.5</v>
      </c>
      <c r="J84" s="29">
        <v>100.4</v>
      </c>
      <c r="K84" s="30" t="s">
        <v>53</v>
      </c>
      <c r="L84" s="29">
        <v>15.36</v>
      </c>
    </row>
    <row r="85" spans="1:12" ht="15" x14ac:dyDescent="0.25">
      <c r="A85" s="24"/>
      <c r="B85" s="25"/>
      <c r="C85" s="26"/>
      <c r="D85" s="31" t="s">
        <v>33</v>
      </c>
      <c r="E85" s="28" t="s">
        <v>61</v>
      </c>
      <c r="F85" s="29">
        <v>50</v>
      </c>
      <c r="G85" s="29">
        <v>3.6</v>
      </c>
      <c r="H85" s="29">
        <v>0.4</v>
      </c>
      <c r="I85" s="29">
        <v>22.7</v>
      </c>
      <c r="J85" s="29">
        <v>109.4</v>
      </c>
      <c r="K85" s="30" t="s">
        <v>35</v>
      </c>
      <c r="L85" s="29">
        <v>4.26</v>
      </c>
    </row>
    <row r="86" spans="1:12" ht="15" x14ac:dyDescent="0.25">
      <c r="A86" s="24"/>
      <c r="B86" s="25"/>
      <c r="C86" s="26"/>
      <c r="D86" s="31" t="s">
        <v>36</v>
      </c>
      <c r="E86" s="28" t="s">
        <v>76</v>
      </c>
      <c r="F86" s="29">
        <v>200</v>
      </c>
      <c r="G86" s="29">
        <v>0.8</v>
      </c>
      <c r="H86" s="29">
        <v>0.8</v>
      </c>
      <c r="I86" s="29">
        <v>19.600000000000001</v>
      </c>
      <c r="J86" s="29">
        <v>88.8</v>
      </c>
      <c r="K86" s="30" t="s">
        <v>35</v>
      </c>
      <c r="L86" s="29">
        <v>36</v>
      </c>
    </row>
    <row r="87" spans="1:12" ht="15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x14ac:dyDescent="0.25">
      <c r="A89" s="32"/>
      <c r="B89" s="33"/>
      <c r="C89" s="34"/>
      <c r="D89" s="35" t="s">
        <v>38</v>
      </c>
      <c r="E89" s="36"/>
      <c r="F89" s="37">
        <f>SUM(F82:F88)</f>
        <v>650</v>
      </c>
      <c r="G89" s="37">
        <f>SUM(G82:G88)</f>
        <v>16.3</v>
      </c>
      <c r="H89" s="37">
        <f>SUM(H82:H88)</f>
        <v>14.000000000000002</v>
      </c>
      <c r="I89" s="37">
        <f>SUM(I82:I88)</f>
        <v>88.9</v>
      </c>
      <c r="J89" s="37">
        <f>SUM(J82:J88)</f>
        <v>547.59999999999991</v>
      </c>
      <c r="K89" s="38"/>
      <c r="L89" s="37" t="s">
        <v>114</v>
      </c>
    </row>
    <row r="90" spans="1:12" ht="15" x14ac:dyDescent="0.25">
      <c r="A90" s="39">
        <f>A82</f>
        <v>1</v>
      </c>
      <c r="B90" s="40">
        <f>B82</f>
        <v>5</v>
      </c>
      <c r="C90" s="41" t="s">
        <v>39</v>
      </c>
      <c r="D90" s="31" t="s">
        <v>40</v>
      </c>
      <c r="E90" s="28"/>
      <c r="F90" s="29"/>
      <c r="G90" s="29"/>
      <c r="H90" s="29"/>
      <c r="I90" s="29"/>
      <c r="J90" s="29"/>
      <c r="K90" s="30"/>
      <c r="L90" s="29"/>
    </row>
    <row r="91" spans="1:12" ht="15" x14ac:dyDescent="0.25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spans="1:12" ht="15" x14ac:dyDescent="0.25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spans="1:12" ht="15" x14ac:dyDescent="0.25">
      <c r="A93" s="24"/>
      <c r="B93" s="25"/>
      <c r="C93" s="26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44</v>
      </c>
      <c r="E94" s="28"/>
      <c r="F94" s="29"/>
      <c r="G94" s="29"/>
      <c r="H94" s="29"/>
      <c r="I94" s="29"/>
      <c r="J94" s="29"/>
      <c r="K94" s="30"/>
      <c r="L94" s="29"/>
    </row>
    <row r="95" spans="1:12" ht="15" x14ac:dyDescent="0.25">
      <c r="A95" s="24"/>
      <c r="B95" s="25"/>
      <c r="C95" s="26"/>
      <c r="D95" s="31" t="s">
        <v>45</v>
      </c>
      <c r="E95" s="28"/>
      <c r="F95" s="29"/>
      <c r="G95" s="29"/>
      <c r="H95" s="29"/>
      <c r="I95" s="29"/>
      <c r="J95" s="29"/>
      <c r="K95" s="30"/>
      <c r="L95" s="29"/>
    </row>
    <row r="96" spans="1:12" ht="15" x14ac:dyDescent="0.25">
      <c r="A96" s="24"/>
      <c r="B96" s="25"/>
      <c r="C96" s="26"/>
      <c r="D96" s="31" t="s">
        <v>46</v>
      </c>
      <c r="E96" s="28"/>
      <c r="F96" s="29"/>
      <c r="G96" s="29"/>
      <c r="H96" s="29"/>
      <c r="I96" s="29"/>
      <c r="J96" s="29"/>
      <c r="K96" s="30"/>
      <c r="L96" s="29"/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">
      <c r="A100" s="42">
        <f>A82</f>
        <v>1</v>
      </c>
      <c r="B100" s="43">
        <f>B82</f>
        <v>5</v>
      </c>
      <c r="C100" s="66" t="s">
        <v>47</v>
      </c>
      <c r="D100" s="67"/>
      <c r="E100" s="44"/>
      <c r="F100" s="45">
        <f>F89+F99</f>
        <v>650</v>
      </c>
      <c r="G100" s="45">
        <f>G89+G99</f>
        <v>16.3</v>
      </c>
      <c r="H100" s="45">
        <f>H89+H99</f>
        <v>14.000000000000002</v>
      </c>
      <c r="I100" s="45">
        <f>I89+I99</f>
        <v>88.9</v>
      </c>
      <c r="J100" s="45">
        <f>J89+J99</f>
        <v>547.59999999999991</v>
      </c>
      <c r="K100" s="45"/>
      <c r="L100" s="45" t="s">
        <v>114</v>
      </c>
    </row>
    <row r="101" spans="1:12" ht="15.75" customHeight="1" x14ac:dyDescent="0.25">
      <c r="A101" s="16">
        <v>1</v>
      </c>
      <c r="B101" s="17">
        <v>6</v>
      </c>
      <c r="C101" s="18" t="s">
        <v>26</v>
      </c>
      <c r="D101" s="19" t="s">
        <v>27</v>
      </c>
      <c r="E101" s="20" t="s">
        <v>100</v>
      </c>
      <c r="F101" s="21">
        <v>210</v>
      </c>
      <c r="G101" s="21">
        <v>22</v>
      </c>
      <c r="H101" s="21">
        <v>7.4</v>
      </c>
      <c r="I101" s="21">
        <v>18.399999999999999</v>
      </c>
      <c r="J101" s="21">
        <v>228.2</v>
      </c>
      <c r="K101" s="23" t="s">
        <v>101</v>
      </c>
      <c r="L101" s="21">
        <v>39.549999999999997</v>
      </c>
    </row>
    <row r="102" spans="1:12" ht="15.75" customHeight="1" x14ac:dyDescent="0.25">
      <c r="A102" s="24"/>
      <c r="B102" s="25"/>
      <c r="C102" s="26"/>
      <c r="D102" s="27" t="s">
        <v>40</v>
      </c>
      <c r="E102" s="28" t="s">
        <v>102</v>
      </c>
      <c r="F102" s="29">
        <v>60</v>
      </c>
      <c r="G102" s="29">
        <v>0.7</v>
      </c>
      <c r="H102" s="29">
        <v>0.1</v>
      </c>
      <c r="I102" s="29">
        <v>2.2999999999999998</v>
      </c>
      <c r="J102" s="54">
        <v>12.8</v>
      </c>
      <c r="K102" s="30" t="s">
        <v>103</v>
      </c>
      <c r="L102" s="29">
        <v>18.96</v>
      </c>
    </row>
    <row r="103" spans="1:12" ht="15.75" customHeight="1" x14ac:dyDescent="0.25">
      <c r="A103" s="24"/>
      <c r="B103" s="25"/>
      <c r="C103" s="26"/>
      <c r="D103" s="31" t="s">
        <v>30</v>
      </c>
      <c r="E103" s="28" t="s">
        <v>59</v>
      </c>
      <c r="F103" s="29">
        <v>200</v>
      </c>
      <c r="G103" s="29">
        <v>3.9</v>
      </c>
      <c r="H103" s="29">
        <v>2.9</v>
      </c>
      <c r="I103" s="29">
        <v>11.2</v>
      </c>
      <c r="J103" s="29">
        <v>86</v>
      </c>
      <c r="K103" s="30" t="s">
        <v>60</v>
      </c>
      <c r="L103" s="29">
        <v>10.59</v>
      </c>
    </row>
    <row r="104" spans="1:12" ht="15.75" customHeight="1" x14ac:dyDescent="0.25">
      <c r="A104" s="24"/>
      <c r="B104" s="25"/>
      <c r="C104" s="26"/>
      <c r="D104" s="31" t="s">
        <v>33</v>
      </c>
      <c r="E104" s="28" t="s">
        <v>61</v>
      </c>
      <c r="F104" s="29">
        <v>70</v>
      </c>
      <c r="G104" s="29">
        <v>5.0999999999999996</v>
      </c>
      <c r="H104" s="29">
        <v>0.7</v>
      </c>
      <c r="I104" s="29">
        <v>32</v>
      </c>
      <c r="J104" s="29">
        <v>154.4</v>
      </c>
      <c r="K104" s="30" t="s">
        <v>35</v>
      </c>
      <c r="L104" s="29">
        <v>4.63</v>
      </c>
    </row>
    <row r="105" spans="1:12" ht="15.75" customHeight="1" x14ac:dyDescent="0.25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spans="1:12" ht="15.75" customHeight="1" x14ac:dyDescent="0.2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.75" customHeight="1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.75" customHeight="1" x14ac:dyDescent="0.25">
      <c r="A108" s="32"/>
      <c r="B108" s="33"/>
      <c r="C108" s="34"/>
      <c r="D108" s="35" t="s">
        <v>38</v>
      </c>
      <c r="E108" s="36"/>
      <c r="F108" s="37">
        <f>SUM(F101:F107)</f>
        <v>540</v>
      </c>
      <c r="G108" s="37">
        <f>SUM(G101:G107)</f>
        <v>31.699999999999996</v>
      </c>
      <c r="H108" s="37">
        <f>SUM(H101:H107)</f>
        <v>11.1</v>
      </c>
      <c r="I108" s="37">
        <f>SUM(I101:I107)</f>
        <v>63.9</v>
      </c>
      <c r="J108" s="37">
        <f>SUM(J101:J107)</f>
        <v>481.4</v>
      </c>
      <c r="K108" s="38"/>
      <c r="L108" s="37">
        <v>73.73</v>
      </c>
    </row>
    <row r="109" spans="1:12" ht="15.75" customHeight="1" x14ac:dyDescent="0.25">
      <c r="A109" s="39">
        <f>A101</f>
        <v>1</v>
      </c>
      <c r="B109" s="40">
        <f>B101</f>
        <v>6</v>
      </c>
      <c r="C109" s="41" t="s">
        <v>39</v>
      </c>
      <c r="D109" s="31" t="s">
        <v>40</v>
      </c>
      <c r="E109" s="28"/>
      <c r="F109" s="29"/>
      <c r="G109" s="29"/>
      <c r="H109" s="29"/>
      <c r="I109" s="29"/>
      <c r="J109" s="29"/>
      <c r="K109" s="30"/>
      <c r="L109" s="29"/>
    </row>
    <row r="110" spans="1:12" ht="15.75" customHeight="1" x14ac:dyDescent="0.25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spans="1:12" ht="15.75" customHeight="1" x14ac:dyDescent="0.25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spans="1:12" ht="15.75" customHeight="1" x14ac:dyDescent="0.25">
      <c r="A112" s="24"/>
      <c r="B112" s="25"/>
      <c r="C112" s="26"/>
      <c r="D112" s="31" t="s">
        <v>43</v>
      </c>
      <c r="E112" s="28"/>
      <c r="F112" s="29"/>
      <c r="G112" s="29"/>
      <c r="H112" s="29"/>
      <c r="I112" s="29"/>
      <c r="J112" s="29"/>
      <c r="K112" s="30"/>
      <c r="L112" s="29"/>
    </row>
    <row r="113" spans="1:12" ht="15.75" customHeight="1" x14ac:dyDescent="0.25">
      <c r="A113" s="24"/>
      <c r="B113" s="25"/>
      <c r="C113" s="26"/>
      <c r="D113" s="31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spans="1:12" ht="15.75" customHeight="1" x14ac:dyDescent="0.25">
      <c r="A114" s="24"/>
      <c r="B114" s="25"/>
      <c r="C114" s="26"/>
      <c r="D114" s="31" t="s">
        <v>45</v>
      </c>
      <c r="E114" s="28"/>
      <c r="F114" s="29"/>
      <c r="G114" s="29"/>
      <c r="H114" s="29"/>
      <c r="I114" s="29"/>
      <c r="J114" s="29"/>
      <c r="K114" s="30"/>
      <c r="L114" s="29"/>
    </row>
    <row r="115" spans="1:12" ht="15.75" customHeight="1" x14ac:dyDescent="0.25">
      <c r="A115" s="24"/>
      <c r="B115" s="25"/>
      <c r="C115" s="26"/>
      <c r="D115" s="31" t="s">
        <v>46</v>
      </c>
      <c r="E115" s="28"/>
      <c r="F115" s="29"/>
      <c r="G115" s="29"/>
      <c r="H115" s="29"/>
      <c r="I115" s="29"/>
      <c r="J115" s="29"/>
      <c r="K115" s="30"/>
      <c r="L115" s="29"/>
    </row>
    <row r="116" spans="1:12" ht="15.75" customHeight="1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.75" customHeight="1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.75" customHeight="1" x14ac:dyDescent="0.2">
      <c r="A118" s="42"/>
      <c r="B118" s="43"/>
      <c r="C118" s="66" t="s">
        <v>47</v>
      </c>
      <c r="D118" s="67"/>
      <c r="E118" s="44"/>
      <c r="F118" s="45">
        <v>540</v>
      </c>
      <c r="G118" s="45">
        <v>31.7</v>
      </c>
      <c r="H118" s="55">
        <v>11.1</v>
      </c>
      <c r="I118" s="45">
        <v>63.9</v>
      </c>
      <c r="J118" s="45" t="s">
        <v>104</v>
      </c>
      <c r="K118" s="45"/>
      <c r="L118" s="45">
        <v>73.73</v>
      </c>
    </row>
    <row r="119" spans="1:12" ht="15" x14ac:dyDescent="0.25">
      <c r="A119" s="16">
        <v>2</v>
      </c>
      <c r="B119" s="17">
        <v>1</v>
      </c>
      <c r="C119" s="18" t="s">
        <v>26</v>
      </c>
      <c r="D119" s="19" t="s">
        <v>27</v>
      </c>
      <c r="E119" s="20" t="s">
        <v>77</v>
      </c>
      <c r="F119" s="21">
        <v>200</v>
      </c>
      <c r="G119" s="21">
        <v>5</v>
      </c>
      <c r="H119" s="21">
        <v>5.9</v>
      </c>
      <c r="I119" s="21">
        <v>24</v>
      </c>
      <c r="J119" s="21">
        <v>168.9</v>
      </c>
      <c r="K119" s="23" t="s">
        <v>78</v>
      </c>
      <c r="L119" s="21">
        <v>15.09</v>
      </c>
    </row>
    <row r="120" spans="1:12" ht="15" x14ac:dyDescent="0.25">
      <c r="A120" s="24"/>
      <c r="B120" s="25"/>
      <c r="C120" s="26"/>
      <c r="D120" s="27"/>
      <c r="E120" s="28"/>
      <c r="F120" s="29"/>
      <c r="G120" s="29"/>
      <c r="H120" s="29"/>
      <c r="I120" s="29"/>
      <c r="J120" s="29"/>
      <c r="K120" s="30"/>
      <c r="L120" s="29"/>
    </row>
    <row r="121" spans="1:12" ht="15" x14ac:dyDescent="0.25">
      <c r="A121" s="24"/>
      <c r="B121" s="25"/>
      <c r="C121" s="26"/>
      <c r="D121" s="31" t="s">
        <v>30</v>
      </c>
      <c r="E121" s="28" t="s">
        <v>79</v>
      </c>
      <c r="F121" s="29">
        <v>200</v>
      </c>
      <c r="G121" s="29">
        <v>0.2</v>
      </c>
      <c r="H121" s="29">
        <v>0</v>
      </c>
      <c r="I121" s="29">
        <v>6.4</v>
      </c>
      <c r="J121" s="29">
        <v>26.8</v>
      </c>
      <c r="K121" s="30" t="s">
        <v>32</v>
      </c>
      <c r="L121" s="29">
        <v>1.27</v>
      </c>
    </row>
    <row r="122" spans="1:12" ht="15" x14ac:dyDescent="0.25">
      <c r="A122" s="24"/>
      <c r="B122" s="25"/>
      <c r="C122" s="26"/>
      <c r="D122" s="31" t="s">
        <v>33</v>
      </c>
      <c r="E122" s="28" t="s">
        <v>80</v>
      </c>
      <c r="F122" s="29">
        <v>70</v>
      </c>
      <c r="G122" s="29">
        <v>5.0999999999999996</v>
      </c>
      <c r="H122" s="29">
        <v>0.7</v>
      </c>
      <c r="I122" s="29">
        <v>32</v>
      </c>
      <c r="J122" s="29">
        <v>154.4</v>
      </c>
      <c r="K122" s="30" t="s">
        <v>35</v>
      </c>
      <c r="L122" s="29">
        <v>4.63</v>
      </c>
    </row>
    <row r="123" spans="1:12" ht="15" x14ac:dyDescent="0.25">
      <c r="A123" s="24"/>
      <c r="B123" s="25"/>
      <c r="C123" s="26"/>
      <c r="D123" s="31" t="s">
        <v>36</v>
      </c>
      <c r="E123" s="28" t="s">
        <v>37</v>
      </c>
      <c r="F123" s="29">
        <v>100</v>
      </c>
      <c r="G123" s="29">
        <v>0.8</v>
      </c>
      <c r="H123" s="29">
        <v>0.2</v>
      </c>
      <c r="I123" s="29">
        <v>7.5</v>
      </c>
      <c r="J123" s="29">
        <v>35</v>
      </c>
      <c r="K123" s="30" t="s">
        <v>35</v>
      </c>
      <c r="L123" s="29">
        <v>21.6</v>
      </c>
    </row>
    <row r="124" spans="1:12" ht="15" x14ac:dyDescent="0.25">
      <c r="A124" s="24"/>
      <c r="B124" s="25"/>
      <c r="C124" s="26"/>
      <c r="D124" s="27" t="s">
        <v>40</v>
      </c>
      <c r="E124" s="28" t="s">
        <v>63</v>
      </c>
      <c r="F124" s="29">
        <v>60</v>
      </c>
      <c r="G124" s="29">
        <v>7</v>
      </c>
      <c r="H124" s="29">
        <v>8.9</v>
      </c>
      <c r="I124" s="29">
        <v>0</v>
      </c>
      <c r="J124" s="29">
        <v>107.5</v>
      </c>
      <c r="K124" s="30" t="s">
        <v>64</v>
      </c>
      <c r="L124" s="29">
        <v>36</v>
      </c>
    </row>
    <row r="125" spans="1:12" ht="15" x14ac:dyDescent="0.25">
      <c r="A125" s="24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 x14ac:dyDescent="0.25">
      <c r="A126" s="32"/>
      <c r="B126" s="33"/>
      <c r="C126" s="34"/>
      <c r="D126" s="35" t="s">
        <v>38</v>
      </c>
      <c r="E126" s="36"/>
      <c r="F126" s="37">
        <f>SUM(F119:F125)</f>
        <v>630</v>
      </c>
      <c r="G126" s="37">
        <f>SUM(G119:G125)</f>
        <v>18.100000000000001</v>
      </c>
      <c r="H126" s="37">
        <f>SUM(H119:H125)</f>
        <v>15.700000000000001</v>
      </c>
      <c r="I126" s="37">
        <f>SUM(I119:I125)</f>
        <v>69.900000000000006</v>
      </c>
      <c r="J126" s="37">
        <f>SUM(J119:J125)</f>
        <v>492.6</v>
      </c>
      <c r="K126" s="38"/>
      <c r="L126" s="37">
        <f>SUM(L119:L125)</f>
        <v>78.59</v>
      </c>
    </row>
    <row r="127" spans="1:12" ht="15" x14ac:dyDescent="0.25">
      <c r="A127" s="39">
        <f>A119</f>
        <v>2</v>
      </c>
      <c r="B127" s="40">
        <f>B119</f>
        <v>1</v>
      </c>
      <c r="C127" s="41" t="s">
        <v>39</v>
      </c>
      <c r="D127" s="31" t="s">
        <v>40</v>
      </c>
      <c r="E127" s="28"/>
      <c r="F127" s="29"/>
      <c r="G127" s="29"/>
      <c r="H127" s="29"/>
      <c r="I127" s="29"/>
      <c r="J127" s="29"/>
      <c r="K127" s="30"/>
      <c r="L127" s="29"/>
    </row>
    <row r="128" spans="1:12" ht="15" x14ac:dyDescent="0.25">
      <c r="A128" s="24"/>
      <c r="B128" s="25"/>
      <c r="C128" s="26"/>
      <c r="D128" s="31" t="s">
        <v>41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 x14ac:dyDescent="0.25">
      <c r="A129" s="24"/>
      <c r="B129" s="25"/>
      <c r="C129" s="26"/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 x14ac:dyDescent="0.25">
      <c r="A130" s="24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 x14ac:dyDescent="0.25">
      <c r="A131" s="24"/>
      <c r="B131" s="25"/>
      <c r="C131" s="26"/>
      <c r="D131" s="31" t="s">
        <v>44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24"/>
      <c r="B132" s="25"/>
      <c r="C132" s="26"/>
      <c r="D132" s="31" t="s">
        <v>45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 x14ac:dyDescent="0.25">
      <c r="A133" s="24"/>
      <c r="B133" s="25"/>
      <c r="C133" s="26"/>
      <c r="D133" s="31" t="s">
        <v>46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 x14ac:dyDescent="0.25">
      <c r="A134" s="24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29"/>
    </row>
    <row r="135" spans="1:12" ht="15" x14ac:dyDescent="0.25">
      <c r="A135" s="24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32"/>
      <c r="B136" s="33"/>
      <c r="C136" s="34"/>
      <c r="D136" s="35" t="s">
        <v>38</v>
      </c>
      <c r="E136" s="36"/>
      <c r="F136" s="37">
        <f>SUM(F127:F135)</f>
        <v>0</v>
      </c>
      <c r="G136" s="37">
        <f>SUM(G127:G135)</f>
        <v>0</v>
      </c>
      <c r="H136" s="37">
        <f>SUM(H127:H135)</f>
        <v>0</v>
      </c>
      <c r="I136" s="37">
        <f>SUM(I127:I135)</f>
        <v>0</v>
      </c>
      <c r="J136" s="37">
        <f>SUM(J127:J135)</f>
        <v>0</v>
      </c>
      <c r="K136" s="38"/>
      <c r="L136" s="37">
        <f>SUM(L127:L135)</f>
        <v>0</v>
      </c>
    </row>
    <row r="137" spans="1:12" x14ac:dyDescent="0.2">
      <c r="A137" s="42">
        <f>A119</f>
        <v>2</v>
      </c>
      <c r="B137" s="43">
        <f>B119</f>
        <v>1</v>
      </c>
      <c r="C137" s="66" t="s">
        <v>47</v>
      </c>
      <c r="D137" s="67"/>
      <c r="E137" s="44"/>
      <c r="F137" s="45">
        <f>F126+F136</f>
        <v>630</v>
      </c>
      <c r="G137" s="45">
        <f>G126+G136</f>
        <v>18.100000000000001</v>
      </c>
      <c r="H137" s="45">
        <f>H126+H136</f>
        <v>15.700000000000001</v>
      </c>
      <c r="I137" s="45">
        <f>I126+I136</f>
        <v>69.900000000000006</v>
      </c>
      <c r="J137" s="45">
        <f>J126+J136</f>
        <v>492.6</v>
      </c>
      <c r="K137" s="45"/>
      <c r="L137" s="45">
        <f>L126+L136</f>
        <v>78.59</v>
      </c>
    </row>
    <row r="138" spans="1:12" ht="15" x14ac:dyDescent="0.25">
      <c r="A138" s="46">
        <v>2</v>
      </c>
      <c r="B138" s="25">
        <v>2</v>
      </c>
      <c r="C138" s="18" t="s">
        <v>26</v>
      </c>
      <c r="D138" s="19" t="s">
        <v>27</v>
      </c>
      <c r="E138" s="20" t="s">
        <v>81</v>
      </c>
      <c r="F138" s="21">
        <v>150</v>
      </c>
      <c r="G138" s="53">
        <v>14</v>
      </c>
      <c r="H138" s="21">
        <v>1.3</v>
      </c>
      <c r="I138" s="21">
        <v>33.799999999999997</v>
      </c>
      <c r="J138" s="21" t="s">
        <v>82</v>
      </c>
      <c r="K138" s="23" t="s">
        <v>83</v>
      </c>
      <c r="L138" s="21">
        <v>4.03</v>
      </c>
    </row>
    <row r="139" spans="1:12" ht="15" x14ac:dyDescent="0.25">
      <c r="A139" s="46"/>
      <c r="B139" s="25"/>
      <c r="C139" s="26"/>
      <c r="D139" s="27"/>
      <c r="E139" s="28" t="s">
        <v>84</v>
      </c>
      <c r="F139" s="29">
        <v>80</v>
      </c>
      <c r="G139" s="29">
        <v>15.3</v>
      </c>
      <c r="H139" s="29">
        <v>3.4</v>
      </c>
      <c r="I139" s="29">
        <v>10.7</v>
      </c>
      <c r="J139" s="29">
        <v>134.9</v>
      </c>
      <c r="K139" s="30" t="s">
        <v>85</v>
      </c>
      <c r="L139" s="29">
        <v>20.67</v>
      </c>
    </row>
    <row r="140" spans="1:12" ht="15" x14ac:dyDescent="0.25">
      <c r="A140" s="46"/>
      <c r="B140" s="25"/>
      <c r="C140" s="26"/>
      <c r="D140" s="31" t="s">
        <v>30</v>
      </c>
      <c r="E140" s="28" t="s">
        <v>52</v>
      </c>
      <c r="F140" s="29">
        <v>200</v>
      </c>
      <c r="G140" s="29">
        <v>4.7</v>
      </c>
      <c r="H140" s="29">
        <v>3.5</v>
      </c>
      <c r="I140" s="29">
        <v>12.5</v>
      </c>
      <c r="J140" s="29">
        <v>100.4</v>
      </c>
      <c r="K140" s="30" t="s">
        <v>53</v>
      </c>
      <c r="L140" s="29">
        <v>15.36</v>
      </c>
    </row>
    <row r="141" spans="1:12" ht="15" x14ac:dyDescent="0.25">
      <c r="A141" s="46"/>
      <c r="B141" s="25"/>
      <c r="C141" s="26"/>
      <c r="D141" s="31" t="s">
        <v>33</v>
      </c>
      <c r="E141" s="28" t="s">
        <v>86</v>
      </c>
      <c r="F141" s="29">
        <v>50</v>
      </c>
      <c r="G141" s="29">
        <v>3.6</v>
      </c>
      <c r="H141" s="29">
        <v>0.4</v>
      </c>
      <c r="I141" s="29">
        <v>22.7</v>
      </c>
      <c r="J141" s="29">
        <v>109.4</v>
      </c>
      <c r="K141" s="30" t="s">
        <v>35</v>
      </c>
      <c r="L141" s="29">
        <v>4.26</v>
      </c>
    </row>
    <row r="142" spans="1:12" ht="15" x14ac:dyDescent="0.25">
      <c r="A142" s="46"/>
      <c r="B142" s="25"/>
      <c r="C142" s="26"/>
      <c r="D142" s="31" t="s">
        <v>36</v>
      </c>
      <c r="E142" s="28"/>
      <c r="F142" s="29"/>
      <c r="G142" s="29"/>
      <c r="H142" s="29"/>
      <c r="I142" s="29"/>
      <c r="J142" s="29"/>
      <c r="K142" s="30"/>
      <c r="L142" s="29"/>
    </row>
    <row r="143" spans="1:12" ht="15" x14ac:dyDescent="0.25">
      <c r="A143" s="46"/>
      <c r="B143" s="25"/>
      <c r="C143" s="26"/>
      <c r="D143" s="27" t="s">
        <v>40</v>
      </c>
      <c r="E143" s="28" t="s">
        <v>87</v>
      </c>
      <c r="F143" s="29">
        <v>60</v>
      </c>
      <c r="G143" s="29">
        <v>0.3</v>
      </c>
      <c r="H143" s="29">
        <v>0.1</v>
      </c>
      <c r="I143" s="54">
        <v>1.1000000000000001</v>
      </c>
      <c r="J143" s="29">
        <v>6.4</v>
      </c>
      <c r="K143" s="30" t="s">
        <v>88</v>
      </c>
      <c r="L143" s="29">
        <v>34</v>
      </c>
    </row>
    <row r="144" spans="1:12" ht="15" x14ac:dyDescent="0.25">
      <c r="A144" s="46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 x14ac:dyDescent="0.25">
      <c r="A145" s="47"/>
      <c r="B145" s="33"/>
      <c r="C145" s="34"/>
      <c r="D145" s="35" t="s">
        <v>38</v>
      </c>
      <c r="E145" s="36"/>
      <c r="F145" s="37">
        <f>SUM(F138:F144)</f>
        <v>540</v>
      </c>
      <c r="G145" s="37">
        <f>SUM(G138:G144)</f>
        <v>37.9</v>
      </c>
      <c r="H145" s="37">
        <f>SUM(H138:H144)</f>
        <v>8.6999999999999993</v>
      </c>
      <c r="I145" s="37">
        <f>SUM(I138:I144)</f>
        <v>80.8</v>
      </c>
      <c r="J145" s="37">
        <f>SUM(J138:J144)</f>
        <v>351.1</v>
      </c>
      <c r="K145" s="38"/>
      <c r="L145" s="37">
        <f>SUM(L138:L144)</f>
        <v>78.319999999999993</v>
      </c>
    </row>
    <row r="146" spans="1:12" ht="15" x14ac:dyDescent="0.25">
      <c r="A146" s="40">
        <f>A138</f>
        <v>2</v>
      </c>
      <c r="B146" s="40">
        <f>B138</f>
        <v>2</v>
      </c>
      <c r="C146" s="41" t="s">
        <v>39</v>
      </c>
      <c r="D146" s="31" t="s">
        <v>40</v>
      </c>
      <c r="E146" s="28"/>
      <c r="F146" s="29"/>
      <c r="G146" s="29"/>
      <c r="H146" s="29"/>
      <c r="I146" s="29"/>
      <c r="J146" s="29"/>
      <c r="K146" s="30"/>
      <c r="L146" s="29"/>
    </row>
    <row r="147" spans="1:12" ht="15" x14ac:dyDescent="0.25">
      <c r="A147" s="46"/>
      <c r="B147" s="25"/>
      <c r="C147" s="26"/>
      <c r="D147" s="31" t="s">
        <v>41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 x14ac:dyDescent="0.25">
      <c r="A148" s="46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 x14ac:dyDescent="0.25">
      <c r="A149" s="46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 x14ac:dyDescent="0.25">
      <c r="A150" s="46"/>
      <c r="B150" s="25"/>
      <c r="C150" s="26"/>
      <c r="D150" s="31" t="s">
        <v>44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 x14ac:dyDescent="0.25">
      <c r="A151" s="46"/>
      <c r="B151" s="25"/>
      <c r="C151" s="26"/>
      <c r="D151" s="31" t="s">
        <v>45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 x14ac:dyDescent="0.25">
      <c r="A152" s="46"/>
      <c r="B152" s="25"/>
      <c r="C152" s="26"/>
      <c r="D152" s="31" t="s">
        <v>46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 x14ac:dyDescent="0.25">
      <c r="A153" s="46"/>
      <c r="B153" s="25"/>
      <c r="C153" s="26"/>
      <c r="D153" s="27"/>
      <c r="E153" s="28"/>
      <c r="F153" s="29"/>
      <c r="G153" s="29"/>
      <c r="H153" s="29"/>
      <c r="I153" s="29"/>
      <c r="J153" s="29"/>
      <c r="K153" s="30"/>
      <c r="L153" s="29"/>
    </row>
    <row r="154" spans="1:12" ht="15" x14ac:dyDescent="0.25">
      <c r="A154" s="46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47"/>
      <c r="B155" s="33"/>
      <c r="C155" s="34"/>
      <c r="D155" s="35" t="s">
        <v>38</v>
      </c>
      <c r="E155" s="36"/>
      <c r="F155" s="37">
        <f>SUM(F146:F154)</f>
        <v>0</v>
      </c>
      <c r="G155" s="37">
        <f>SUM(G146:G154)</f>
        <v>0</v>
      </c>
      <c r="H155" s="37">
        <f>SUM(H146:H154)</f>
        <v>0</v>
      </c>
      <c r="I155" s="37">
        <f>SUM(I146:I154)</f>
        <v>0</v>
      </c>
      <c r="J155" s="37">
        <f>SUM(J146:J154)</f>
        <v>0</v>
      </c>
      <c r="K155" s="38"/>
      <c r="L155" s="37">
        <f>SUM(L146:L154)</f>
        <v>0</v>
      </c>
    </row>
    <row r="156" spans="1:12" x14ac:dyDescent="0.2">
      <c r="A156" s="48">
        <f>A138</f>
        <v>2</v>
      </c>
      <c r="B156" s="48">
        <f>B138</f>
        <v>2</v>
      </c>
      <c r="C156" s="66" t="s">
        <v>47</v>
      </c>
      <c r="D156" s="67"/>
      <c r="E156" s="44"/>
      <c r="F156" s="45">
        <f>F145+F155</f>
        <v>540</v>
      </c>
      <c r="G156" s="45">
        <f>G145+G155</f>
        <v>37.9</v>
      </c>
      <c r="H156" s="45">
        <f>H145+H155</f>
        <v>8.6999999999999993</v>
      </c>
      <c r="I156" s="45">
        <f>I145+I155</f>
        <v>80.8</v>
      </c>
      <c r="J156" s="45">
        <f>J145+J155</f>
        <v>351.1</v>
      </c>
      <c r="K156" s="45"/>
      <c r="L156" s="45">
        <f>L145+L155</f>
        <v>78.319999999999993</v>
      </c>
    </row>
    <row r="157" spans="1:12" ht="15" x14ac:dyDescent="0.25">
      <c r="A157" s="16">
        <v>2</v>
      </c>
      <c r="B157" s="17">
        <v>3</v>
      </c>
      <c r="C157" s="18" t="s">
        <v>26</v>
      </c>
      <c r="D157" s="19" t="s">
        <v>27</v>
      </c>
      <c r="E157" s="20" t="s">
        <v>89</v>
      </c>
      <c r="F157" s="21">
        <v>200</v>
      </c>
      <c r="G157" s="21">
        <v>8.5</v>
      </c>
      <c r="H157" s="21">
        <v>8.6</v>
      </c>
      <c r="I157" s="21">
        <v>47.3</v>
      </c>
      <c r="J157" s="21">
        <v>301.10000000000002</v>
      </c>
      <c r="K157" s="23" t="s">
        <v>90</v>
      </c>
      <c r="L157" s="21">
        <v>17.559999999999999</v>
      </c>
    </row>
    <row r="158" spans="1:12" ht="15" x14ac:dyDescent="0.25">
      <c r="A158" s="24"/>
      <c r="B158" s="25"/>
      <c r="C158" s="26"/>
      <c r="D158" s="27"/>
      <c r="E158" s="28"/>
      <c r="F158" s="29"/>
      <c r="G158" s="29"/>
      <c r="H158" s="29"/>
      <c r="I158" s="29"/>
      <c r="J158" s="29"/>
      <c r="K158" s="30"/>
      <c r="L158" s="29"/>
    </row>
    <row r="159" spans="1:12" ht="15" x14ac:dyDescent="0.25">
      <c r="A159" s="24"/>
      <c r="B159" s="25"/>
      <c r="C159" s="26"/>
      <c r="D159" s="31" t="s">
        <v>30</v>
      </c>
      <c r="E159" s="28" t="s">
        <v>59</v>
      </c>
      <c r="F159" s="29">
        <v>200</v>
      </c>
      <c r="G159" s="29">
        <v>3.9</v>
      </c>
      <c r="H159" s="29">
        <v>2.9</v>
      </c>
      <c r="I159" s="29">
        <v>11.2</v>
      </c>
      <c r="J159" s="29">
        <v>86</v>
      </c>
      <c r="K159" s="30" t="s">
        <v>60</v>
      </c>
      <c r="L159" s="29">
        <v>10.59</v>
      </c>
    </row>
    <row r="160" spans="1:12" ht="15.75" customHeight="1" x14ac:dyDescent="0.25">
      <c r="A160" s="24"/>
      <c r="B160" s="25"/>
      <c r="C160" s="26"/>
      <c r="D160" s="31" t="s">
        <v>33</v>
      </c>
      <c r="E160" s="28" t="s">
        <v>80</v>
      </c>
      <c r="F160" s="29">
        <v>50</v>
      </c>
      <c r="G160" s="29">
        <v>3.6</v>
      </c>
      <c r="H160" s="29">
        <v>0.4</v>
      </c>
      <c r="I160" s="29">
        <v>22.7</v>
      </c>
      <c r="J160" s="29">
        <v>109.4</v>
      </c>
      <c r="K160" s="30" t="s">
        <v>35</v>
      </c>
      <c r="L160" s="29">
        <v>4.63</v>
      </c>
    </row>
    <row r="161" spans="1:12" ht="15" x14ac:dyDescent="0.25">
      <c r="A161" s="24"/>
      <c r="B161" s="25"/>
      <c r="C161" s="26"/>
      <c r="D161" s="31" t="s">
        <v>36</v>
      </c>
      <c r="E161" s="28" t="s">
        <v>76</v>
      </c>
      <c r="F161" s="29">
        <v>200</v>
      </c>
      <c r="G161" s="29">
        <v>0.8</v>
      </c>
      <c r="H161" s="29">
        <v>0.8</v>
      </c>
      <c r="I161" s="29">
        <v>19.600000000000001</v>
      </c>
      <c r="J161" s="29">
        <v>88.8</v>
      </c>
      <c r="K161" s="30" t="s">
        <v>35</v>
      </c>
      <c r="L161" s="29">
        <v>36</v>
      </c>
    </row>
    <row r="162" spans="1:12" ht="15" x14ac:dyDescent="0.25">
      <c r="A162" s="24"/>
      <c r="B162" s="25"/>
      <c r="C162" s="26"/>
      <c r="D162" s="27"/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32"/>
      <c r="B164" s="33"/>
      <c r="C164" s="34"/>
      <c r="D164" s="35" t="s">
        <v>38</v>
      </c>
      <c r="E164" s="36"/>
      <c r="F164" s="37">
        <f>SUM(F157:F163)</f>
        <v>650</v>
      </c>
      <c r="G164" s="37">
        <f>SUM(G157:G163)</f>
        <v>16.8</v>
      </c>
      <c r="H164" s="37">
        <f>SUM(H157:H163)</f>
        <v>12.700000000000001</v>
      </c>
      <c r="I164" s="37">
        <f>SUM(I157:I163)</f>
        <v>100.80000000000001</v>
      </c>
      <c r="J164" s="37">
        <f>SUM(J157:J163)</f>
        <v>585.29999999999995</v>
      </c>
      <c r="K164" s="38"/>
      <c r="L164" s="37">
        <v>68.78</v>
      </c>
    </row>
    <row r="165" spans="1:12" ht="15" x14ac:dyDescent="0.25">
      <c r="A165" s="39">
        <f>A157</f>
        <v>2</v>
      </c>
      <c r="B165" s="40">
        <f>B157</f>
        <v>3</v>
      </c>
      <c r="C165" s="41" t="s">
        <v>39</v>
      </c>
      <c r="D165" s="31" t="s">
        <v>40</v>
      </c>
      <c r="E165" s="28"/>
      <c r="F165" s="29"/>
      <c r="G165" s="29"/>
      <c r="H165" s="29"/>
      <c r="I165" s="29"/>
      <c r="J165" s="29"/>
      <c r="K165" s="30"/>
      <c r="L165" s="29"/>
    </row>
    <row r="166" spans="1:12" ht="15" x14ac:dyDescent="0.25">
      <c r="A166" s="24"/>
      <c r="B166" s="25"/>
      <c r="C166" s="26"/>
      <c r="D166" s="31" t="s">
        <v>41</v>
      </c>
      <c r="E166" s="28"/>
      <c r="F166" s="29"/>
      <c r="G166" s="29"/>
      <c r="H166" s="29"/>
      <c r="I166" s="29"/>
      <c r="J166" s="29"/>
      <c r="K166" s="30"/>
      <c r="L166" s="29"/>
    </row>
    <row r="167" spans="1:12" ht="15" x14ac:dyDescent="0.25">
      <c r="A167" s="24"/>
      <c r="B167" s="25"/>
      <c r="C167" s="26"/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spans="1:12" ht="15" x14ac:dyDescent="0.25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 x14ac:dyDescent="0.25">
      <c r="A169" s="24"/>
      <c r="B169" s="25"/>
      <c r="C169" s="26"/>
      <c r="D169" s="31" t="s">
        <v>44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45</v>
      </c>
      <c r="E170" s="28"/>
      <c r="F170" s="29"/>
      <c r="G170" s="29"/>
      <c r="H170" s="29"/>
      <c r="I170" s="29"/>
      <c r="J170" s="29"/>
      <c r="K170" s="30"/>
      <c r="L170" s="29"/>
    </row>
    <row r="171" spans="1:12" ht="15" x14ac:dyDescent="0.25">
      <c r="A171" s="24"/>
      <c r="B171" s="25"/>
      <c r="C171" s="26"/>
      <c r="D171" s="31" t="s">
        <v>46</v>
      </c>
      <c r="E171" s="28"/>
      <c r="F171" s="29"/>
      <c r="G171" s="29"/>
      <c r="H171" s="29"/>
      <c r="I171" s="29"/>
      <c r="J171" s="29"/>
      <c r="K171" s="30"/>
      <c r="L171" s="29"/>
    </row>
    <row r="172" spans="1:12" ht="15" x14ac:dyDescent="0.25">
      <c r="A172" s="24"/>
      <c r="B172" s="25"/>
      <c r="C172" s="26"/>
      <c r="D172" s="27"/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32"/>
      <c r="B174" s="33"/>
      <c r="C174" s="34"/>
      <c r="D174" s="35" t="s">
        <v>38</v>
      </c>
      <c r="E174" s="36"/>
      <c r="F174" s="37">
        <f>SUM(F165:F173)</f>
        <v>0</v>
      </c>
      <c r="G174" s="37">
        <f>SUM(G165:G173)</f>
        <v>0</v>
      </c>
      <c r="H174" s="37">
        <f>SUM(H165:H173)</f>
        <v>0</v>
      </c>
      <c r="I174" s="37">
        <f>SUM(I165:I173)</f>
        <v>0</v>
      </c>
      <c r="J174" s="37">
        <f>SUM(J165:J173)</f>
        <v>0</v>
      </c>
      <c r="K174" s="38"/>
      <c r="L174" s="37">
        <f>SUM(L165:L173)</f>
        <v>0</v>
      </c>
    </row>
    <row r="175" spans="1:12" x14ac:dyDescent="0.2">
      <c r="A175" s="42">
        <f>A157</f>
        <v>2</v>
      </c>
      <c r="B175" s="43">
        <f>B157</f>
        <v>3</v>
      </c>
      <c r="C175" s="66" t="s">
        <v>47</v>
      </c>
      <c r="D175" s="67"/>
      <c r="E175" s="44"/>
      <c r="F175" s="45">
        <f>F164+F174</f>
        <v>650</v>
      </c>
      <c r="G175" s="45">
        <f>G164+G174</f>
        <v>16.8</v>
      </c>
      <c r="H175" s="45">
        <f>H164+H174</f>
        <v>12.700000000000001</v>
      </c>
      <c r="I175" s="45">
        <f>I164+I174</f>
        <v>100.80000000000001</v>
      </c>
      <c r="J175" s="45">
        <f>J164+J174</f>
        <v>585.29999999999995</v>
      </c>
      <c r="K175" s="45"/>
      <c r="L175" s="45">
        <f>L164+L174</f>
        <v>68.78</v>
      </c>
    </row>
    <row r="176" spans="1:12" ht="15" x14ac:dyDescent="0.25">
      <c r="A176" s="16">
        <v>2</v>
      </c>
      <c r="B176" s="17">
        <v>4</v>
      </c>
      <c r="C176" s="18" t="s">
        <v>26</v>
      </c>
      <c r="D176" s="19" t="s">
        <v>27</v>
      </c>
      <c r="E176" s="20" t="s">
        <v>91</v>
      </c>
      <c r="F176" s="21">
        <v>150</v>
      </c>
      <c r="G176" s="21">
        <v>8.1999999999999993</v>
      </c>
      <c r="H176" s="21">
        <v>6.3</v>
      </c>
      <c r="I176" s="21">
        <v>35.9</v>
      </c>
      <c r="J176" s="21">
        <v>233.7</v>
      </c>
      <c r="K176" s="23" t="s">
        <v>92</v>
      </c>
      <c r="L176" s="21">
        <v>11.95</v>
      </c>
    </row>
    <row r="177" spans="1:12" ht="15" x14ac:dyDescent="0.25">
      <c r="A177" s="24"/>
      <c r="B177" s="25"/>
      <c r="C177" s="26"/>
      <c r="D177" s="27"/>
      <c r="E177" s="28" t="s">
        <v>93</v>
      </c>
      <c r="F177" s="29">
        <v>100</v>
      </c>
      <c r="G177" s="29">
        <v>14.1</v>
      </c>
      <c r="H177" s="29">
        <v>5.8</v>
      </c>
      <c r="I177" s="29">
        <v>4.4000000000000004</v>
      </c>
      <c r="J177" s="29">
        <v>126.4</v>
      </c>
      <c r="K177" s="30" t="s">
        <v>94</v>
      </c>
      <c r="L177" s="29">
        <v>35</v>
      </c>
    </row>
    <row r="178" spans="1:12" ht="15" x14ac:dyDescent="0.25">
      <c r="A178" s="24"/>
      <c r="B178" s="25"/>
      <c r="C178" s="26"/>
      <c r="D178" s="31" t="s">
        <v>30</v>
      </c>
      <c r="E178" s="28" t="s">
        <v>69</v>
      </c>
      <c r="F178" s="29">
        <v>215</v>
      </c>
      <c r="G178" s="29">
        <v>0.3</v>
      </c>
      <c r="H178" s="29">
        <v>0.1</v>
      </c>
      <c r="I178" s="29">
        <v>7.1</v>
      </c>
      <c r="J178" s="29">
        <v>30</v>
      </c>
      <c r="K178" s="30" t="s">
        <v>70</v>
      </c>
      <c r="L178" s="29">
        <v>2.5</v>
      </c>
    </row>
    <row r="179" spans="1:12" ht="15" x14ac:dyDescent="0.25">
      <c r="A179" s="24"/>
      <c r="B179" s="25"/>
      <c r="C179" s="26"/>
      <c r="D179" s="31" t="s">
        <v>33</v>
      </c>
      <c r="E179" s="28" t="s">
        <v>86</v>
      </c>
      <c r="F179" s="29">
        <v>50</v>
      </c>
      <c r="G179" s="29">
        <v>3.6</v>
      </c>
      <c r="H179" s="29">
        <v>0.4</v>
      </c>
      <c r="I179" s="29">
        <v>22.7</v>
      </c>
      <c r="J179" s="29">
        <v>109.4</v>
      </c>
      <c r="K179" s="30" t="s">
        <v>35</v>
      </c>
      <c r="L179" s="29">
        <v>4.26</v>
      </c>
    </row>
    <row r="180" spans="1:12" ht="15" x14ac:dyDescent="0.25">
      <c r="A180" s="24"/>
      <c r="B180" s="25"/>
      <c r="C180" s="26"/>
      <c r="D180" s="31" t="s">
        <v>36</v>
      </c>
      <c r="E180" s="28"/>
      <c r="F180" s="29"/>
      <c r="G180" s="29"/>
      <c r="H180" s="29"/>
      <c r="I180" s="29"/>
      <c r="J180" s="29"/>
      <c r="K180" s="30"/>
      <c r="L180" s="29"/>
    </row>
    <row r="181" spans="1:12" ht="15" x14ac:dyDescent="0.25">
      <c r="A181" s="24"/>
      <c r="B181" s="25"/>
      <c r="C181" s="26"/>
      <c r="D181" s="27" t="s">
        <v>40</v>
      </c>
      <c r="E181" s="28" t="s">
        <v>95</v>
      </c>
      <c r="F181" s="29">
        <v>60</v>
      </c>
      <c r="G181" s="29">
        <v>0.6</v>
      </c>
      <c r="H181" s="29">
        <v>0.1</v>
      </c>
      <c r="I181" s="29">
        <v>3.1</v>
      </c>
      <c r="J181" s="29">
        <v>15.7</v>
      </c>
      <c r="K181" s="30" t="s">
        <v>96</v>
      </c>
      <c r="L181" s="29">
        <v>8</v>
      </c>
    </row>
    <row r="182" spans="1:12" ht="15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 x14ac:dyDescent="0.25">
      <c r="A183" s="32"/>
      <c r="B183" s="33"/>
      <c r="C183" s="34"/>
      <c r="D183" s="35" t="s">
        <v>38</v>
      </c>
      <c r="E183" s="36"/>
      <c r="F183" s="37">
        <f>SUM(F176:F182)</f>
        <v>575</v>
      </c>
      <c r="G183" s="37">
        <f>SUM(G176:G182)</f>
        <v>26.8</v>
      </c>
      <c r="H183" s="37">
        <f>SUM(H176:H182)</f>
        <v>12.7</v>
      </c>
      <c r="I183" s="37">
        <f>SUM(I176:I182)</f>
        <v>73.199999999999989</v>
      </c>
      <c r="J183" s="37">
        <f>SUM(J176:J182)</f>
        <v>515.20000000000005</v>
      </c>
      <c r="K183" s="38"/>
      <c r="L183" s="37">
        <f>SUM(L176:L182)</f>
        <v>61.71</v>
      </c>
    </row>
    <row r="184" spans="1:12" ht="15" x14ac:dyDescent="0.25">
      <c r="A184" s="39">
        <f>A176</f>
        <v>2</v>
      </c>
      <c r="B184" s="40">
        <f>B176</f>
        <v>4</v>
      </c>
      <c r="C184" s="41" t="s">
        <v>39</v>
      </c>
      <c r="D184" s="31" t="s">
        <v>40</v>
      </c>
      <c r="E184" s="28"/>
      <c r="F184" s="29"/>
      <c r="G184" s="29"/>
      <c r="H184" s="29"/>
      <c r="I184" s="29"/>
      <c r="J184" s="29"/>
      <c r="K184" s="30"/>
      <c r="L184" s="29"/>
    </row>
    <row r="185" spans="1:12" ht="15" x14ac:dyDescent="0.25">
      <c r="A185" s="24"/>
      <c r="B185" s="25"/>
      <c r="C185" s="26"/>
      <c r="D185" s="31" t="s">
        <v>41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 x14ac:dyDescent="0.25">
      <c r="A186" s="24"/>
      <c r="B186" s="25"/>
      <c r="C186" s="26"/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 x14ac:dyDescent="0.25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 x14ac:dyDescent="0.25">
      <c r="A188" s="24"/>
      <c r="B188" s="25"/>
      <c r="C188" s="26"/>
      <c r="D188" s="31" t="s">
        <v>44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 x14ac:dyDescent="0.25">
      <c r="A189" s="24"/>
      <c r="B189" s="25"/>
      <c r="C189" s="26"/>
      <c r="D189" s="31" t="s">
        <v>45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 x14ac:dyDescent="0.25">
      <c r="A190" s="24"/>
      <c r="B190" s="25"/>
      <c r="C190" s="26"/>
      <c r="D190" s="31" t="s">
        <v>46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 x14ac:dyDescent="0.25">
      <c r="A191" s="24"/>
      <c r="B191" s="25"/>
      <c r="C191" s="26"/>
      <c r="D191" s="27"/>
      <c r="E191" s="28"/>
      <c r="F191" s="29"/>
      <c r="G191" s="29"/>
      <c r="H191" s="29"/>
      <c r="I191" s="29"/>
      <c r="J191" s="29"/>
      <c r="K191" s="30"/>
      <c r="L191" s="29"/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32"/>
      <c r="B193" s="33"/>
      <c r="C193" s="34"/>
      <c r="D193" s="35" t="s">
        <v>38</v>
      </c>
      <c r="E193" s="36"/>
      <c r="F193" s="37">
        <f>SUM(F184:F192)</f>
        <v>0</v>
      </c>
      <c r="G193" s="37">
        <f>SUM(G184:G192)</f>
        <v>0</v>
      </c>
      <c r="H193" s="37">
        <f>SUM(H184:H192)</f>
        <v>0</v>
      </c>
      <c r="I193" s="37">
        <f>SUM(I184:I192)</f>
        <v>0</v>
      </c>
      <c r="J193" s="37">
        <f>SUM(J184:J192)</f>
        <v>0</v>
      </c>
      <c r="K193" s="38"/>
      <c r="L193" s="37">
        <f>SUM(L184:L192)</f>
        <v>0</v>
      </c>
    </row>
    <row r="194" spans="1:12" x14ac:dyDescent="0.2">
      <c r="A194" s="42">
        <f>A176</f>
        <v>2</v>
      </c>
      <c r="B194" s="43">
        <f>B176</f>
        <v>4</v>
      </c>
      <c r="C194" s="66" t="s">
        <v>47</v>
      </c>
      <c r="D194" s="67"/>
      <c r="E194" s="44"/>
      <c r="F194" s="45">
        <f>F183+F193</f>
        <v>575</v>
      </c>
      <c r="G194" s="45">
        <f>G183+G193</f>
        <v>26.8</v>
      </c>
      <c r="H194" s="45">
        <f>H183+H193</f>
        <v>12.7</v>
      </c>
      <c r="I194" s="45">
        <f>I183+I193</f>
        <v>73.199999999999989</v>
      </c>
      <c r="J194" s="45">
        <f>J183+J193</f>
        <v>515.20000000000005</v>
      </c>
      <c r="K194" s="45"/>
      <c r="L194" s="45">
        <f>L183+L193</f>
        <v>61.71</v>
      </c>
    </row>
    <row r="195" spans="1:12" ht="15" x14ac:dyDescent="0.25">
      <c r="A195" s="16">
        <v>2</v>
      </c>
      <c r="B195" s="17">
        <v>5</v>
      </c>
      <c r="C195" s="18" t="s">
        <v>26</v>
      </c>
      <c r="D195" s="19" t="s">
        <v>27</v>
      </c>
      <c r="E195" s="20" t="s">
        <v>97</v>
      </c>
      <c r="F195" s="21">
        <v>200</v>
      </c>
      <c r="G195" s="21">
        <v>5.9</v>
      </c>
      <c r="H195" s="21">
        <v>5.8</v>
      </c>
      <c r="I195" s="21">
        <v>33</v>
      </c>
      <c r="J195" s="21">
        <v>207.8</v>
      </c>
      <c r="K195" s="23" t="s">
        <v>58</v>
      </c>
      <c r="L195" s="21">
        <v>13.65</v>
      </c>
    </row>
    <row r="196" spans="1:12" ht="15" x14ac:dyDescent="0.25">
      <c r="A196" s="24"/>
      <c r="B196" s="25"/>
      <c r="C196" s="26"/>
      <c r="D196" s="27"/>
      <c r="E196" s="28"/>
      <c r="F196" s="29"/>
      <c r="G196" s="29"/>
      <c r="H196" s="29"/>
      <c r="I196" s="29"/>
      <c r="J196" s="29"/>
      <c r="K196" s="30"/>
      <c r="L196" s="29"/>
    </row>
    <row r="197" spans="1:12" ht="15" x14ac:dyDescent="0.25">
      <c r="A197" s="24"/>
      <c r="B197" s="25"/>
      <c r="C197" s="26"/>
      <c r="D197" s="31" t="s">
        <v>30</v>
      </c>
      <c r="E197" s="28" t="s">
        <v>52</v>
      </c>
      <c r="F197" s="29">
        <v>200</v>
      </c>
      <c r="G197" s="29">
        <v>4.7</v>
      </c>
      <c r="H197" s="29">
        <v>3.5</v>
      </c>
      <c r="I197" s="29">
        <v>12.5</v>
      </c>
      <c r="J197" s="29">
        <v>100.4</v>
      </c>
      <c r="K197" s="30" t="s">
        <v>53</v>
      </c>
      <c r="L197" s="29">
        <v>15.36</v>
      </c>
    </row>
    <row r="198" spans="1:12" ht="15" x14ac:dyDescent="0.25">
      <c r="A198" s="24"/>
      <c r="B198" s="25"/>
      <c r="C198" s="26"/>
      <c r="D198" s="31" t="s">
        <v>33</v>
      </c>
      <c r="E198" s="28" t="s">
        <v>98</v>
      </c>
      <c r="F198" s="29">
        <v>50</v>
      </c>
      <c r="G198" s="29">
        <v>3.6</v>
      </c>
      <c r="H198" s="29">
        <v>0.4</v>
      </c>
      <c r="I198" s="29">
        <v>22.7</v>
      </c>
      <c r="J198" s="29">
        <v>109.4</v>
      </c>
      <c r="K198" s="30" t="s">
        <v>35</v>
      </c>
      <c r="L198" s="29">
        <v>4.26</v>
      </c>
    </row>
    <row r="199" spans="1:12" ht="15" x14ac:dyDescent="0.25">
      <c r="A199" s="24"/>
      <c r="B199" s="25"/>
      <c r="C199" s="26"/>
      <c r="D199" s="31" t="s">
        <v>36</v>
      </c>
      <c r="E199" s="28" t="s">
        <v>62</v>
      </c>
      <c r="F199" s="29">
        <v>150</v>
      </c>
      <c r="G199" s="29">
        <v>0.6</v>
      </c>
      <c r="H199" s="29">
        <v>0.5</v>
      </c>
      <c r="I199" s="29">
        <v>15.5</v>
      </c>
      <c r="J199" s="29">
        <v>68.3</v>
      </c>
      <c r="K199" s="30" t="s">
        <v>35</v>
      </c>
      <c r="L199" s="29">
        <v>37.49</v>
      </c>
    </row>
    <row r="200" spans="1:12" ht="15" x14ac:dyDescent="0.25">
      <c r="A200" s="24"/>
      <c r="B200" s="25"/>
      <c r="C200" s="26"/>
      <c r="D200" s="27"/>
      <c r="E200" s="28"/>
      <c r="F200" s="29"/>
      <c r="G200" s="29"/>
      <c r="H200" s="29"/>
      <c r="I200" s="29"/>
      <c r="J200" s="29"/>
      <c r="K200" s="30"/>
      <c r="L200" s="29"/>
    </row>
    <row r="201" spans="1:12" ht="15" x14ac:dyDescent="0.25">
      <c r="A201" s="24"/>
      <c r="B201" s="25"/>
      <c r="C201" s="26"/>
      <c r="D201" s="27"/>
      <c r="E201" s="28"/>
      <c r="F201" s="29"/>
      <c r="G201" s="29"/>
      <c r="H201" s="29"/>
      <c r="I201" s="29"/>
      <c r="J201" s="29"/>
      <c r="K201" s="30"/>
      <c r="L201" s="29"/>
    </row>
    <row r="202" spans="1:12" ht="15.75" customHeight="1" x14ac:dyDescent="0.25">
      <c r="A202" s="32"/>
      <c r="B202" s="33"/>
      <c r="C202" s="34"/>
      <c r="D202" s="35" t="s">
        <v>38</v>
      </c>
      <c r="E202" s="36"/>
      <c r="F202" s="37">
        <f>SUM(F195:F201)</f>
        <v>600</v>
      </c>
      <c r="G202" s="37">
        <f>SUM(G195:G201)</f>
        <v>14.8</v>
      </c>
      <c r="H202" s="37">
        <f>SUM(H195:H201)</f>
        <v>10.200000000000001</v>
      </c>
      <c r="I202" s="37">
        <f>SUM(I195:I201)</f>
        <v>83.7</v>
      </c>
      <c r="J202" s="37">
        <f>SUM(J195:J201)</f>
        <v>485.90000000000003</v>
      </c>
      <c r="K202" s="38"/>
      <c r="L202" s="37">
        <f>SUM(L195:L201)</f>
        <v>70.759999999999991</v>
      </c>
    </row>
    <row r="203" spans="1:12" ht="15" x14ac:dyDescent="0.25">
      <c r="A203" s="39">
        <f>A195</f>
        <v>2</v>
      </c>
      <c r="B203" s="40">
        <f>B195</f>
        <v>5</v>
      </c>
      <c r="C203" s="41" t="s">
        <v>39</v>
      </c>
      <c r="D203" s="31" t="s">
        <v>40</v>
      </c>
      <c r="E203" s="28"/>
      <c r="F203" s="29"/>
      <c r="G203" s="29"/>
      <c r="H203" s="29"/>
      <c r="I203" s="29"/>
      <c r="J203" s="29"/>
      <c r="K203" s="30"/>
      <c r="L203" s="29"/>
    </row>
    <row r="204" spans="1:12" ht="15" x14ac:dyDescent="0.25">
      <c r="A204" s="24"/>
      <c r="B204" s="25"/>
      <c r="C204" s="26"/>
      <c r="D204" s="31" t="s">
        <v>41</v>
      </c>
      <c r="E204" s="28"/>
      <c r="F204" s="29"/>
      <c r="G204" s="29"/>
      <c r="H204" s="29"/>
      <c r="I204" s="29"/>
      <c r="J204" s="29"/>
      <c r="K204" s="30"/>
      <c r="L204" s="29"/>
    </row>
    <row r="205" spans="1:12" ht="15" x14ac:dyDescent="0.25">
      <c r="A205" s="24"/>
      <c r="B205" s="25"/>
      <c r="C205" s="26"/>
      <c r="D205" s="31" t="s">
        <v>42</v>
      </c>
      <c r="E205" s="28"/>
      <c r="F205" s="29"/>
      <c r="G205" s="29"/>
      <c r="H205" s="29"/>
      <c r="I205" s="29"/>
      <c r="J205" s="29"/>
      <c r="K205" s="30"/>
      <c r="L205" s="29"/>
    </row>
    <row r="206" spans="1:12" ht="15" x14ac:dyDescent="0.25">
      <c r="A206" s="24"/>
      <c r="B206" s="25"/>
      <c r="C206" s="26"/>
      <c r="D206" s="31" t="s">
        <v>43</v>
      </c>
      <c r="E206" s="28"/>
      <c r="F206" s="29"/>
      <c r="G206" s="29"/>
      <c r="H206" s="29"/>
      <c r="I206" s="29"/>
      <c r="J206" s="29"/>
      <c r="K206" s="30"/>
      <c r="L206" s="29"/>
    </row>
    <row r="207" spans="1:12" ht="15" x14ac:dyDescent="0.25">
      <c r="A207" s="24"/>
      <c r="B207" s="25"/>
      <c r="C207" s="26"/>
      <c r="D207" s="31" t="s">
        <v>44</v>
      </c>
      <c r="E207" s="28"/>
      <c r="F207" s="29"/>
      <c r="G207" s="29"/>
      <c r="H207" s="29"/>
      <c r="I207" s="29"/>
      <c r="J207" s="29"/>
      <c r="K207" s="30"/>
      <c r="L207" s="29"/>
    </row>
    <row r="208" spans="1:12" ht="15" x14ac:dyDescent="0.25">
      <c r="A208" s="24"/>
      <c r="B208" s="25"/>
      <c r="C208" s="26"/>
      <c r="D208" s="31" t="s">
        <v>45</v>
      </c>
      <c r="E208" s="28"/>
      <c r="F208" s="29"/>
      <c r="G208" s="29"/>
      <c r="H208" s="29"/>
      <c r="I208" s="29"/>
      <c r="J208" s="29"/>
      <c r="K208" s="30"/>
      <c r="L208" s="29"/>
    </row>
    <row r="209" spans="1:12" ht="15" x14ac:dyDescent="0.25">
      <c r="A209" s="24"/>
      <c r="B209" s="25"/>
      <c r="C209" s="26"/>
      <c r="D209" s="31" t="s">
        <v>46</v>
      </c>
      <c r="E209" s="28"/>
      <c r="F209" s="29"/>
      <c r="G209" s="29"/>
      <c r="H209" s="29"/>
      <c r="I209" s="29"/>
      <c r="J209" s="29"/>
      <c r="K209" s="30"/>
      <c r="L209" s="29"/>
    </row>
    <row r="210" spans="1:12" ht="15" x14ac:dyDescent="0.25">
      <c r="A210" s="24"/>
      <c r="B210" s="25"/>
      <c r="C210" s="26"/>
      <c r="D210" s="27"/>
      <c r="E210" s="28"/>
      <c r="F210" s="29"/>
      <c r="G210" s="29"/>
      <c r="H210" s="29"/>
      <c r="I210" s="29"/>
      <c r="J210" s="29"/>
      <c r="K210" s="30"/>
      <c r="L210" s="29"/>
    </row>
    <row r="211" spans="1:12" ht="15" x14ac:dyDescent="0.25">
      <c r="A211" s="24"/>
      <c r="B211" s="25"/>
      <c r="C211" s="26"/>
      <c r="D211" s="27"/>
      <c r="E211" s="28"/>
      <c r="F211" s="29"/>
      <c r="G211" s="29"/>
      <c r="H211" s="29"/>
      <c r="I211" s="29"/>
      <c r="J211" s="29"/>
      <c r="K211" s="30"/>
      <c r="L211" s="29"/>
    </row>
    <row r="212" spans="1:12" ht="15" x14ac:dyDescent="0.25">
      <c r="A212" s="32"/>
      <c r="B212" s="33"/>
      <c r="C212" s="34"/>
      <c r="D212" s="35" t="s">
        <v>38</v>
      </c>
      <c r="E212" s="36"/>
      <c r="F212" s="37">
        <f>SUM(F203:F211)</f>
        <v>0</v>
      </c>
      <c r="G212" s="37">
        <f>SUM(G203:G211)</f>
        <v>0</v>
      </c>
      <c r="H212" s="37">
        <f>SUM(H203:H211)</f>
        <v>0</v>
      </c>
      <c r="I212" s="37">
        <f>SUM(I203:I211)</f>
        <v>0</v>
      </c>
      <c r="J212" s="37">
        <f>SUM(J203:J211)</f>
        <v>0</v>
      </c>
      <c r="K212" s="38"/>
      <c r="L212" s="37">
        <f>SUM(L203:L211)</f>
        <v>0</v>
      </c>
    </row>
    <row r="213" spans="1:12" ht="13.5" thickBot="1" x14ac:dyDescent="0.25">
      <c r="A213" s="42">
        <f>A195</f>
        <v>2</v>
      </c>
      <c r="B213" s="43">
        <f>B195</f>
        <v>5</v>
      </c>
      <c r="C213" s="66" t="s">
        <v>47</v>
      </c>
      <c r="D213" s="67"/>
      <c r="E213" s="44"/>
      <c r="F213" s="45">
        <f>F202+F212</f>
        <v>600</v>
      </c>
      <c r="G213" s="45">
        <f>G202+G212</f>
        <v>14.8</v>
      </c>
      <c r="H213" s="45">
        <f>H202+H212</f>
        <v>10.200000000000001</v>
      </c>
      <c r="I213" s="45">
        <f>I202+I212</f>
        <v>83.7</v>
      </c>
      <c r="J213" s="45">
        <f>J202+J212</f>
        <v>485.90000000000003</v>
      </c>
      <c r="K213" s="45"/>
      <c r="L213" s="45">
        <f>L202+L212</f>
        <v>70.759999999999991</v>
      </c>
    </row>
    <row r="214" spans="1:12" ht="15" x14ac:dyDescent="0.25">
      <c r="A214" s="16">
        <v>2</v>
      </c>
      <c r="B214" s="17">
        <v>6</v>
      </c>
      <c r="C214" s="18" t="s">
        <v>26</v>
      </c>
      <c r="D214" s="19" t="s">
        <v>27</v>
      </c>
      <c r="E214" s="20" t="s">
        <v>106</v>
      </c>
      <c r="F214" s="21">
        <v>150</v>
      </c>
      <c r="G214" s="21">
        <v>7.9</v>
      </c>
      <c r="H214" s="21">
        <v>6.8</v>
      </c>
      <c r="I214" s="21">
        <v>28.7</v>
      </c>
      <c r="J214" s="21">
        <v>207.7</v>
      </c>
      <c r="K214" s="23" t="s">
        <v>107</v>
      </c>
      <c r="L214" s="21">
        <v>16.46</v>
      </c>
    </row>
    <row r="215" spans="1:12" ht="15" x14ac:dyDescent="0.25">
      <c r="A215" s="24"/>
      <c r="B215" s="25"/>
      <c r="C215" s="26"/>
      <c r="D215" s="27"/>
      <c r="E215" s="28"/>
      <c r="F215" s="29"/>
      <c r="G215" s="29"/>
      <c r="H215" s="29"/>
      <c r="I215" s="29"/>
      <c r="J215" s="29"/>
      <c r="K215" s="30"/>
      <c r="L215" s="29"/>
    </row>
    <row r="216" spans="1:12" ht="15" x14ac:dyDescent="0.25">
      <c r="A216" s="24"/>
      <c r="B216" s="25"/>
      <c r="C216" s="26"/>
      <c r="D216" s="31" t="s">
        <v>30</v>
      </c>
      <c r="E216" s="28" t="s">
        <v>59</v>
      </c>
      <c r="F216" s="29">
        <v>200</v>
      </c>
      <c r="G216" s="56">
        <v>3.9</v>
      </c>
      <c r="H216" s="29">
        <v>2.9</v>
      </c>
      <c r="I216" s="54">
        <v>11.2</v>
      </c>
      <c r="J216" s="29">
        <v>86</v>
      </c>
      <c r="K216" s="30" t="s">
        <v>60</v>
      </c>
      <c r="L216" s="29">
        <v>10.59</v>
      </c>
    </row>
    <row r="217" spans="1:12" ht="15" x14ac:dyDescent="0.25">
      <c r="A217" s="24"/>
      <c r="B217" s="25"/>
      <c r="C217" s="26"/>
      <c r="D217" s="31" t="s">
        <v>33</v>
      </c>
      <c r="E217" s="28" t="s">
        <v>98</v>
      </c>
      <c r="F217" s="29">
        <v>70</v>
      </c>
      <c r="G217" s="29">
        <v>4.8</v>
      </c>
      <c r="H217" s="29">
        <v>0.7</v>
      </c>
      <c r="I217" s="29">
        <v>32</v>
      </c>
      <c r="J217" s="29">
        <v>154.4</v>
      </c>
      <c r="K217" s="30" t="s">
        <v>35</v>
      </c>
      <c r="L217" s="54">
        <v>4.96</v>
      </c>
    </row>
    <row r="218" spans="1:12" ht="15" x14ac:dyDescent="0.25">
      <c r="A218" s="24"/>
      <c r="B218" s="25"/>
      <c r="C218" s="26"/>
      <c r="D218" s="31" t="s">
        <v>36</v>
      </c>
      <c r="E218" s="28" t="s">
        <v>76</v>
      </c>
      <c r="F218" s="29">
        <v>120</v>
      </c>
      <c r="G218" s="29">
        <v>0.5</v>
      </c>
      <c r="H218" s="29">
        <v>0.5</v>
      </c>
      <c r="I218" s="29">
        <v>11.8</v>
      </c>
      <c r="J218" s="29" t="s">
        <v>108</v>
      </c>
      <c r="K218" s="30" t="s">
        <v>35</v>
      </c>
      <c r="L218" s="29">
        <v>23.72</v>
      </c>
    </row>
    <row r="219" spans="1:12" ht="15" x14ac:dyDescent="0.25">
      <c r="A219" s="24"/>
      <c r="B219" s="25"/>
      <c r="C219" s="26"/>
      <c r="D219" s="27"/>
      <c r="E219" s="28"/>
      <c r="F219" s="29"/>
      <c r="G219" s="29"/>
      <c r="H219" s="29"/>
      <c r="I219" s="29"/>
      <c r="J219" s="29"/>
      <c r="K219" s="30"/>
      <c r="L219" s="29"/>
    </row>
    <row r="220" spans="1:12" ht="15" x14ac:dyDescent="0.25">
      <c r="A220" s="24"/>
      <c r="B220" s="25"/>
      <c r="C220" s="26"/>
      <c r="D220" s="27"/>
      <c r="E220" s="28"/>
      <c r="F220" s="29"/>
      <c r="G220" s="29"/>
      <c r="H220" s="29"/>
      <c r="I220" s="29"/>
      <c r="J220" s="29"/>
      <c r="K220" s="30"/>
      <c r="L220" s="29"/>
    </row>
    <row r="221" spans="1:12" ht="15" x14ac:dyDescent="0.25">
      <c r="A221" s="32"/>
      <c r="B221" s="33"/>
      <c r="C221" s="34"/>
      <c r="D221" s="35" t="s">
        <v>38</v>
      </c>
      <c r="E221" s="36"/>
      <c r="F221" s="37">
        <f>SUM(F214:F220)</f>
        <v>540</v>
      </c>
      <c r="G221" s="37">
        <f>SUM(G214:G220)</f>
        <v>17.100000000000001</v>
      </c>
      <c r="H221" s="37">
        <f>SUM(H214:H220)</f>
        <v>10.899999999999999</v>
      </c>
      <c r="I221" s="37">
        <f>SUM(I214:I220)</f>
        <v>83.7</v>
      </c>
      <c r="J221" s="37">
        <f>SUM(J214:J220)</f>
        <v>448.1</v>
      </c>
      <c r="K221" s="38"/>
      <c r="L221" s="37">
        <v>55.73</v>
      </c>
    </row>
    <row r="222" spans="1:12" ht="15" x14ac:dyDescent="0.25">
      <c r="A222" s="39">
        <f>A214</f>
        <v>2</v>
      </c>
      <c r="B222" s="40">
        <f>B214</f>
        <v>6</v>
      </c>
      <c r="C222" s="41" t="s">
        <v>39</v>
      </c>
      <c r="D222" s="31" t="s">
        <v>40</v>
      </c>
      <c r="E222" s="28"/>
      <c r="F222" s="29"/>
      <c r="G222" s="29"/>
      <c r="H222" s="29"/>
      <c r="I222" s="29"/>
      <c r="J222" s="29"/>
      <c r="K222" s="30"/>
      <c r="L222" s="29"/>
    </row>
    <row r="223" spans="1:12" ht="15" x14ac:dyDescent="0.25">
      <c r="A223" s="24"/>
      <c r="B223" s="25"/>
      <c r="C223" s="26"/>
      <c r="D223" s="31" t="s">
        <v>41</v>
      </c>
      <c r="E223" s="28"/>
      <c r="F223" s="29"/>
      <c r="G223" s="29"/>
      <c r="H223" s="29"/>
      <c r="I223" s="29"/>
      <c r="J223" s="29"/>
      <c r="K223" s="30"/>
      <c r="L223" s="29"/>
    </row>
    <row r="224" spans="1:12" ht="15" x14ac:dyDescent="0.25">
      <c r="A224" s="24"/>
      <c r="B224" s="25"/>
      <c r="C224" s="26"/>
      <c r="D224" s="31" t="s">
        <v>42</v>
      </c>
      <c r="E224" s="28"/>
      <c r="F224" s="29"/>
      <c r="G224" s="29"/>
      <c r="H224" s="29"/>
      <c r="I224" s="29"/>
      <c r="J224" s="29"/>
      <c r="K224" s="30"/>
      <c r="L224" s="29"/>
    </row>
    <row r="225" spans="1:12" ht="15" x14ac:dyDescent="0.25">
      <c r="A225" s="24"/>
      <c r="B225" s="25"/>
      <c r="C225" s="26"/>
      <c r="D225" s="31" t="s">
        <v>43</v>
      </c>
      <c r="E225" s="28"/>
      <c r="F225" s="29"/>
      <c r="G225" s="29"/>
      <c r="H225" s="29"/>
      <c r="I225" s="29"/>
      <c r="J225" s="29"/>
      <c r="K225" s="30"/>
      <c r="L225" s="29"/>
    </row>
    <row r="226" spans="1:12" ht="15" x14ac:dyDescent="0.25">
      <c r="A226" s="24"/>
      <c r="B226" s="25"/>
      <c r="C226" s="26"/>
      <c r="D226" s="31" t="s">
        <v>44</v>
      </c>
      <c r="E226" s="28"/>
      <c r="F226" s="29"/>
      <c r="G226" s="29"/>
      <c r="H226" s="29"/>
      <c r="I226" s="29"/>
      <c r="J226" s="29"/>
      <c r="K226" s="30"/>
      <c r="L226" s="29"/>
    </row>
    <row r="227" spans="1:12" ht="15" x14ac:dyDescent="0.25">
      <c r="A227" s="24"/>
      <c r="B227" s="25"/>
      <c r="C227" s="26"/>
      <c r="D227" s="31" t="s">
        <v>45</v>
      </c>
      <c r="E227" s="28"/>
      <c r="F227" s="29"/>
      <c r="G227" s="29"/>
      <c r="H227" s="29"/>
      <c r="I227" s="29"/>
      <c r="J227" s="29"/>
      <c r="K227" s="30"/>
      <c r="L227" s="29"/>
    </row>
    <row r="228" spans="1:12" ht="15" x14ac:dyDescent="0.25">
      <c r="A228" s="24"/>
      <c r="B228" s="25"/>
      <c r="C228" s="26"/>
      <c r="D228" s="31" t="s">
        <v>46</v>
      </c>
      <c r="E228" s="28"/>
      <c r="F228" s="29"/>
      <c r="G228" s="29"/>
      <c r="H228" s="29"/>
      <c r="I228" s="29"/>
      <c r="J228" s="29"/>
      <c r="K228" s="30"/>
      <c r="L228" s="29"/>
    </row>
    <row r="229" spans="1:12" ht="15" x14ac:dyDescent="0.25">
      <c r="A229" s="24"/>
      <c r="B229" s="25"/>
      <c r="C229" s="26"/>
      <c r="D229" s="27"/>
      <c r="E229" s="28"/>
      <c r="F229" s="29"/>
      <c r="G229" s="29"/>
      <c r="H229" s="29"/>
      <c r="I229" s="29"/>
      <c r="J229" s="29"/>
      <c r="K229" s="30"/>
      <c r="L229" s="29"/>
    </row>
    <row r="230" spans="1:12" ht="15" x14ac:dyDescent="0.25">
      <c r="A230" s="24"/>
      <c r="B230" s="25"/>
      <c r="C230" s="26"/>
      <c r="D230" s="27"/>
      <c r="E230" s="28"/>
      <c r="F230" s="29"/>
      <c r="G230" s="29"/>
      <c r="H230" s="29"/>
      <c r="I230" s="29"/>
      <c r="J230" s="29"/>
      <c r="K230" s="30"/>
      <c r="L230" s="29"/>
    </row>
    <row r="231" spans="1:12" ht="15" x14ac:dyDescent="0.25">
      <c r="A231" s="32"/>
      <c r="B231" s="33"/>
      <c r="C231" s="34"/>
      <c r="D231" s="35" t="s">
        <v>38</v>
      </c>
      <c r="E231" s="36"/>
      <c r="F231" s="37">
        <f>SUM(F222:F230)</f>
        <v>0</v>
      </c>
      <c r="G231" s="37">
        <f>SUM(G222:G230)</f>
        <v>0</v>
      </c>
      <c r="H231" s="37">
        <f>SUM(H222:H230)</f>
        <v>0</v>
      </c>
      <c r="I231" s="37">
        <f>SUM(I222:I230)</f>
        <v>0</v>
      </c>
      <c r="J231" s="37">
        <f>SUM(J222:J230)</f>
        <v>0</v>
      </c>
      <c r="K231" s="38"/>
      <c r="L231" s="37">
        <f>SUM(L222:L230)</f>
        <v>0</v>
      </c>
    </row>
    <row r="232" spans="1:12" ht="13.5" thickBot="1" x14ac:dyDescent="0.25">
      <c r="A232" s="42">
        <f>A214</f>
        <v>2</v>
      </c>
      <c r="B232" s="43">
        <f>B214</f>
        <v>6</v>
      </c>
      <c r="C232" s="66" t="s">
        <v>47</v>
      </c>
      <c r="D232" s="67"/>
      <c r="E232" s="44"/>
      <c r="F232" s="45">
        <f>F221+F231</f>
        <v>540</v>
      </c>
      <c r="G232" s="45">
        <f>G221+G231</f>
        <v>17.100000000000001</v>
      </c>
      <c r="H232" s="45">
        <f>H221+H231</f>
        <v>10.899999999999999</v>
      </c>
      <c r="I232" s="45">
        <f>I221+I231</f>
        <v>83.7</v>
      </c>
      <c r="J232" s="45">
        <f>J221+J231</f>
        <v>448.1</v>
      </c>
      <c r="K232" s="45"/>
      <c r="L232" s="45">
        <f>L221+L231</f>
        <v>55.73</v>
      </c>
    </row>
    <row r="233" spans="1:12" customFormat="1" ht="15.75" thickBot="1" x14ac:dyDescent="0.3">
      <c r="A233" s="50"/>
      <c r="B233" s="51"/>
      <c r="C233" s="68" t="s">
        <v>99</v>
      </c>
      <c r="D233" s="69"/>
      <c r="E233" s="70"/>
      <c r="F233" s="59">
        <f>(F232+F213+F194+F175+F156+F137+F118+F100+F81+F62+F43+F24)/12</f>
        <v>580.83333333333337</v>
      </c>
      <c r="G233" s="58">
        <f>(G232+G213+G194+G175+G156+G137+G118+G100+G81+G62+G43+G24)/12</f>
        <v>22.508333333333336</v>
      </c>
      <c r="H233" s="57">
        <f>(H232+H213+H194+H175+H156+H137+H118+H100+H81+H62+H43+H24)/12</f>
        <v>12.991666666666667</v>
      </c>
      <c r="I233" s="58">
        <f>(I232+I213+I194+I175+I156+I137+I118+I100+I81+I62+I43+I24)/12</f>
        <v>78.325000000000003</v>
      </c>
      <c r="J233" s="57">
        <v>499.64</v>
      </c>
      <c r="K233" s="52"/>
      <c r="L233" s="52">
        <v>69.900000000000006</v>
      </c>
    </row>
  </sheetData>
  <mergeCells count="16">
    <mergeCell ref="H1:K1"/>
    <mergeCell ref="H2:K2"/>
    <mergeCell ref="C1:E1"/>
    <mergeCell ref="C24:D24"/>
    <mergeCell ref="C233:E233"/>
    <mergeCell ref="C232:D232"/>
    <mergeCell ref="C213:D213"/>
    <mergeCell ref="C194:D194"/>
    <mergeCell ref="C43:D43"/>
    <mergeCell ref="C81:D81"/>
    <mergeCell ref="C62:D62"/>
    <mergeCell ref="C175:D175"/>
    <mergeCell ref="C156:D156"/>
    <mergeCell ref="C137:D137"/>
    <mergeCell ref="C118:D118"/>
    <mergeCell ref="C100:D100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8"/>
  <sheetViews>
    <sheetView tabSelected="1" workbookViewId="0">
      <selection activeCell="J3" sqref="J3"/>
    </sheetView>
  </sheetViews>
  <sheetFormatPr defaultColWidth="9.140625" defaultRowHeight="15" x14ac:dyDescent="0.25"/>
  <cols>
    <col min="5" max="5" width="26.42578125" customWidth="1"/>
  </cols>
  <sheetData>
    <row r="1" spans="1:12" x14ac:dyDescent="0.25">
      <c r="A1" s="2" t="s">
        <v>0</v>
      </c>
      <c r="B1" s="1"/>
      <c r="C1" s="63" t="s">
        <v>1</v>
      </c>
      <c r="D1" s="64"/>
      <c r="E1" s="65"/>
      <c r="F1" s="3" t="s">
        <v>2</v>
      </c>
      <c r="G1" s="1" t="s">
        <v>3</v>
      </c>
      <c r="H1" s="60" t="s">
        <v>4</v>
      </c>
      <c r="I1" s="61"/>
      <c r="J1" s="61"/>
      <c r="K1" s="62"/>
      <c r="L1" s="1"/>
    </row>
    <row r="2" spans="1:12" ht="18.75" x14ac:dyDescent="0.25">
      <c r="A2" s="4" t="s">
        <v>5</v>
      </c>
      <c r="B2" s="1"/>
      <c r="C2" s="1"/>
      <c r="D2" s="2"/>
      <c r="E2" s="1"/>
      <c r="F2" s="1"/>
      <c r="G2" s="1" t="s">
        <v>6</v>
      </c>
      <c r="H2" s="60" t="s">
        <v>7</v>
      </c>
      <c r="I2" s="61"/>
      <c r="J2" s="61"/>
      <c r="K2" s="62"/>
      <c r="L2" s="1"/>
    </row>
    <row r="3" spans="1:12" x14ac:dyDescent="0.2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8">
        <v>30</v>
      </c>
      <c r="I3" s="8">
        <v>8</v>
      </c>
      <c r="J3" s="9">
        <v>2024</v>
      </c>
      <c r="K3" s="10"/>
      <c r="L3" s="1"/>
    </row>
    <row r="4" spans="1:12" x14ac:dyDescent="0.25">
      <c r="A4" s="1"/>
      <c r="B4" s="1"/>
      <c r="C4" s="1"/>
      <c r="D4" s="5"/>
      <c r="E4" s="1"/>
      <c r="F4" s="1"/>
      <c r="G4" s="1"/>
      <c r="H4" s="11" t="s">
        <v>11</v>
      </c>
      <c r="I4" s="11" t="s">
        <v>12</v>
      </c>
      <c r="J4" s="11" t="s">
        <v>13</v>
      </c>
      <c r="K4" s="1"/>
      <c r="L4" s="1"/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8.3000000000000007</v>
      </c>
      <c r="H6" s="21">
        <v>10.1</v>
      </c>
      <c r="I6" s="21">
        <v>37.6</v>
      </c>
      <c r="J6" s="21">
        <v>274.89999999999998</v>
      </c>
      <c r="K6" s="23" t="s">
        <v>29</v>
      </c>
      <c r="L6" s="21">
        <v>17.61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30</v>
      </c>
      <c r="E8" s="28" t="s">
        <v>31</v>
      </c>
      <c r="F8" s="29">
        <v>200</v>
      </c>
      <c r="G8" s="29">
        <v>0.2</v>
      </c>
      <c r="H8" s="29">
        <v>0</v>
      </c>
      <c r="I8" s="29">
        <v>6.4</v>
      </c>
      <c r="J8" s="29">
        <v>26.8</v>
      </c>
      <c r="K8" s="30" t="s">
        <v>32</v>
      </c>
      <c r="L8" s="29">
        <v>1.27</v>
      </c>
    </row>
    <row r="9" spans="1:12" ht="25.5" x14ac:dyDescent="0.25">
      <c r="A9" s="24"/>
      <c r="B9" s="25"/>
      <c r="C9" s="26"/>
      <c r="D9" s="31" t="s">
        <v>33</v>
      </c>
      <c r="E9" s="28" t="s">
        <v>34</v>
      </c>
      <c r="F9" s="29">
        <v>60</v>
      </c>
      <c r="G9" s="29">
        <v>4.3</v>
      </c>
      <c r="H9" s="29">
        <v>0.5</v>
      </c>
      <c r="I9" s="29">
        <v>27.6</v>
      </c>
      <c r="J9" s="29">
        <v>132.9</v>
      </c>
      <c r="K9" s="30" t="s">
        <v>35</v>
      </c>
      <c r="L9" s="29">
        <v>4.26</v>
      </c>
    </row>
    <row r="10" spans="1:12" x14ac:dyDescent="0.25">
      <c r="A10" s="24"/>
      <c r="B10" s="25"/>
      <c r="C10" s="26"/>
      <c r="D10" s="31" t="s">
        <v>36</v>
      </c>
      <c r="E10" s="28" t="s">
        <v>37</v>
      </c>
      <c r="F10" s="29">
        <v>120</v>
      </c>
      <c r="G10" s="29">
        <v>1</v>
      </c>
      <c r="H10" s="29">
        <v>0.2</v>
      </c>
      <c r="I10" s="29">
        <v>9</v>
      </c>
      <c r="J10" s="29">
        <v>42</v>
      </c>
      <c r="K10" s="30" t="s">
        <v>35</v>
      </c>
      <c r="L10" s="29">
        <v>20.170000000000002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38</v>
      </c>
      <c r="E13" s="36"/>
      <c r="F13" s="37">
        <f>SUM(F6:F12)</f>
        <v>580</v>
      </c>
      <c r="G13" s="37">
        <f>SUM(G6:G12)</f>
        <v>13.8</v>
      </c>
      <c r="H13" s="37">
        <f>SUM(H6:H12)</f>
        <v>10.799999999999999</v>
      </c>
      <c r="I13" s="37">
        <f>SUM(I6:I12)</f>
        <v>80.599999999999994</v>
      </c>
      <c r="J13" s="37">
        <f>SUM(J6:J12)</f>
        <v>476.6</v>
      </c>
      <c r="K13" s="38"/>
      <c r="L13" s="37">
        <f>SUM(L6:L12)</f>
        <v>43.31</v>
      </c>
    </row>
    <row r="14" spans="1:12" x14ac:dyDescent="0.25">
      <c r="A14" s="39">
        <f>A6</f>
        <v>1</v>
      </c>
      <c r="B14" s="40">
        <f>B6</f>
        <v>1</v>
      </c>
      <c r="C14" s="41" t="s">
        <v>39</v>
      </c>
      <c r="D14" s="31" t="s">
        <v>40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31" t="s">
        <v>41</v>
      </c>
      <c r="E15" s="28"/>
      <c r="F15" s="29"/>
      <c r="G15" s="29"/>
      <c r="H15" s="29"/>
      <c r="I15" s="29"/>
      <c r="J15" s="29"/>
      <c r="K15" s="30"/>
      <c r="L15" s="29"/>
    </row>
    <row r="16" spans="1:12" x14ac:dyDescent="0.25">
      <c r="A16" s="24"/>
      <c r="B16" s="25"/>
      <c r="C16" s="26"/>
      <c r="D16" s="31" t="s">
        <v>42</v>
      </c>
      <c r="E16" s="28"/>
      <c r="F16" s="29"/>
      <c r="G16" s="29"/>
      <c r="H16" s="29"/>
      <c r="I16" s="29"/>
      <c r="J16" s="29"/>
      <c r="K16" s="30"/>
      <c r="L16" s="29"/>
    </row>
    <row r="17" spans="1:12" x14ac:dyDescent="0.25">
      <c r="A17" s="24"/>
      <c r="B17" s="25"/>
      <c r="C17" s="26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44</v>
      </c>
      <c r="E18" s="28"/>
      <c r="F18" s="29"/>
      <c r="G18" s="29"/>
      <c r="H18" s="29"/>
      <c r="I18" s="29"/>
      <c r="J18" s="29"/>
      <c r="K18" s="30"/>
      <c r="L18" s="29"/>
    </row>
    <row r="19" spans="1:12" x14ac:dyDescent="0.25">
      <c r="A19" s="24"/>
      <c r="B19" s="25"/>
      <c r="C19" s="26"/>
      <c r="D19" s="31" t="s">
        <v>45</v>
      </c>
      <c r="E19" s="28"/>
      <c r="F19" s="29"/>
      <c r="G19" s="29"/>
      <c r="H19" s="29"/>
      <c r="I19" s="29"/>
      <c r="J19" s="29"/>
      <c r="K19" s="30"/>
      <c r="L19" s="29"/>
    </row>
    <row r="20" spans="1:12" x14ac:dyDescent="0.25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x14ac:dyDescent="0.25">
      <c r="A24" s="42">
        <f>A6</f>
        <v>1</v>
      </c>
      <c r="B24" s="43">
        <f>B6</f>
        <v>1</v>
      </c>
      <c r="C24" s="66" t="s">
        <v>47</v>
      </c>
      <c r="D24" s="67"/>
      <c r="E24" s="44"/>
      <c r="F24" s="45">
        <f>F13+F23</f>
        <v>580</v>
      </c>
      <c r="G24" s="45">
        <f>G13+G23</f>
        <v>13.8</v>
      </c>
      <c r="H24" s="45">
        <f>H13+H23</f>
        <v>10.799999999999999</v>
      </c>
      <c r="I24" s="45">
        <f>I13+I23</f>
        <v>80.599999999999994</v>
      </c>
      <c r="J24" s="45">
        <f>J13+J23</f>
        <v>476.6</v>
      </c>
      <c r="K24" s="45"/>
      <c r="L24" s="45">
        <f>L13+L23</f>
        <v>43.31</v>
      </c>
    </row>
    <row r="25" spans="1:12" x14ac:dyDescent="0.25">
      <c r="A25" s="46">
        <v>1</v>
      </c>
      <c r="B25" s="25">
        <v>2</v>
      </c>
      <c r="C25" s="18" t="s">
        <v>26</v>
      </c>
      <c r="D25" s="19" t="s">
        <v>27</v>
      </c>
      <c r="E25" s="20" t="s">
        <v>48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23" t="s">
        <v>49</v>
      </c>
      <c r="L25" s="21">
        <v>16.23</v>
      </c>
    </row>
    <row r="26" spans="1:12" x14ac:dyDescent="0.25">
      <c r="A26" s="46"/>
      <c r="B26" s="25"/>
      <c r="C26" s="26"/>
      <c r="D26" s="27"/>
      <c r="E26" s="28" t="s">
        <v>50</v>
      </c>
      <c r="F26" s="29">
        <v>80</v>
      </c>
      <c r="G26" s="29">
        <v>25.7</v>
      </c>
      <c r="H26" s="29">
        <v>1.9</v>
      </c>
      <c r="I26" s="29">
        <v>0.9</v>
      </c>
      <c r="J26" s="29">
        <v>123.8</v>
      </c>
      <c r="K26" s="30" t="s">
        <v>51</v>
      </c>
      <c r="L26" s="29">
        <v>32.5</v>
      </c>
    </row>
    <row r="27" spans="1:12" x14ac:dyDescent="0.25">
      <c r="A27" s="46"/>
      <c r="B27" s="25"/>
      <c r="C27" s="26"/>
      <c r="D27" s="31" t="s">
        <v>30</v>
      </c>
      <c r="E27" s="28" t="s">
        <v>52</v>
      </c>
      <c r="F27" s="29">
        <v>200</v>
      </c>
      <c r="G27" s="29">
        <v>4.7</v>
      </c>
      <c r="H27" s="29">
        <v>3.5</v>
      </c>
      <c r="I27" s="29">
        <v>12.5</v>
      </c>
      <c r="J27" s="29">
        <v>100.4</v>
      </c>
      <c r="K27" s="30" t="s">
        <v>53</v>
      </c>
      <c r="L27" s="29">
        <v>15.36</v>
      </c>
    </row>
    <row r="28" spans="1:12" ht="25.5" x14ac:dyDescent="0.25">
      <c r="A28" s="46"/>
      <c r="B28" s="25"/>
      <c r="C28" s="26"/>
      <c r="D28" s="31" t="s">
        <v>33</v>
      </c>
      <c r="E28" s="28" t="s">
        <v>54</v>
      </c>
      <c r="F28" s="29">
        <v>50</v>
      </c>
      <c r="G28" s="29">
        <v>3.6</v>
      </c>
      <c r="H28" s="29">
        <v>0.4</v>
      </c>
      <c r="I28" s="29">
        <v>22.7</v>
      </c>
      <c r="J28" s="29">
        <v>109.4</v>
      </c>
      <c r="K28" s="30" t="s">
        <v>35</v>
      </c>
      <c r="L28" s="29">
        <v>3.53</v>
      </c>
    </row>
    <row r="29" spans="1:12" x14ac:dyDescent="0.25">
      <c r="A29" s="46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spans="1:12" x14ac:dyDescent="0.25">
      <c r="A30" s="46"/>
      <c r="B30" s="25"/>
      <c r="C30" s="26"/>
      <c r="D30" s="27" t="s">
        <v>40</v>
      </c>
      <c r="E30" s="28" t="s">
        <v>55</v>
      </c>
      <c r="F30" s="29">
        <v>60</v>
      </c>
      <c r="G30" s="29">
        <v>0.2</v>
      </c>
      <c r="H30" s="29">
        <v>0</v>
      </c>
      <c r="I30" s="29">
        <v>0.5</v>
      </c>
      <c r="J30" s="29">
        <v>2.8</v>
      </c>
      <c r="K30" s="30" t="s">
        <v>56</v>
      </c>
      <c r="L30" s="29">
        <v>1.6</v>
      </c>
    </row>
    <row r="31" spans="1:12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x14ac:dyDescent="0.25">
      <c r="A32" s="47"/>
      <c r="B32" s="33"/>
      <c r="C32" s="34"/>
      <c r="D32" s="35" t="s">
        <v>38</v>
      </c>
      <c r="E32" s="36"/>
      <c r="F32" s="37">
        <f>SUM(F25:F31)</f>
        <v>540</v>
      </c>
      <c r="G32" s="37">
        <f>SUM(G25:G31)</f>
        <v>37.300000000000004</v>
      </c>
      <c r="H32" s="37">
        <f>SUM(H25:H31)</f>
        <v>11.1</v>
      </c>
      <c r="I32" s="37">
        <f>SUM(I25:I31)</f>
        <v>56.400000000000006</v>
      </c>
      <c r="J32" s="37">
        <f>SUM(J25:J31)</f>
        <v>475.8</v>
      </c>
      <c r="K32" s="38"/>
      <c r="L32" s="37">
        <f>SUM(L25:L31)</f>
        <v>69.22</v>
      </c>
    </row>
    <row r="33" spans="1:12" x14ac:dyDescent="0.25">
      <c r="A33" s="40">
        <f>A25</f>
        <v>1</v>
      </c>
      <c r="B33" s="40">
        <f>B25</f>
        <v>2</v>
      </c>
      <c r="C33" s="41" t="s">
        <v>39</v>
      </c>
      <c r="D33" s="31" t="s">
        <v>40</v>
      </c>
      <c r="E33" s="28"/>
      <c r="F33" s="29"/>
      <c r="G33" s="29"/>
      <c r="H33" s="29"/>
      <c r="I33" s="29"/>
      <c r="J33" s="29"/>
      <c r="K33" s="30"/>
      <c r="L33" s="29"/>
    </row>
    <row r="34" spans="1:12" x14ac:dyDescent="0.25">
      <c r="A34" s="46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spans="1:12" x14ac:dyDescent="0.25">
      <c r="A35" s="46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spans="1:12" x14ac:dyDescent="0.25">
      <c r="A36" s="46"/>
      <c r="B36" s="25"/>
      <c r="C36" s="26"/>
      <c r="D36" s="31" t="s">
        <v>43</v>
      </c>
      <c r="E36" s="28"/>
      <c r="F36" s="29"/>
      <c r="G36" s="29"/>
      <c r="H36" s="29"/>
      <c r="I36" s="29"/>
      <c r="J36" s="29"/>
      <c r="K36" s="30"/>
      <c r="L36" s="29"/>
    </row>
    <row r="37" spans="1:12" x14ac:dyDescent="0.25">
      <c r="A37" s="46"/>
      <c r="B37" s="25"/>
      <c r="C37" s="26"/>
      <c r="D37" s="31" t="s">
        <v>44</v>
      </c>
      <c r="E37" s="28"/>
      <c r="F37" s="29"/>
      <c r="G37" s="29"/>
      <c r="H37" s="29"/>
      <c r="I37" s="29"/>
      <c r="J37" s="29"/>
      <c r="K37" s="30"/>
      <c r="L37" s="29"/>
    </row>
    <row r="38" spans="1:12" x14ac:dyDescent="0.25">
      <c r="A38" s="46"/>
      <c r="B38" s="25"/>
      <c r="C38" s="26"/>
      <c r="D38" s="31" t="s">
        <v>45</v>
      </c>
      <c r="E38" s="28"/>
      <c r="F38" s="29"/>
      <c r="G38" s="29"/>
      <c r="H38" s="29"/>
      <c r="I38" s="29"/>
      <c r="J38" s="29"/>
      <c r="K38" s="30"/>
      <c r="L38" s="29"/>
    </row>
    <row r="39" spans="1:12" x14ac:dyDescent="0.25">
      <c r="A39" s="46"/>
      <c r="B39" s="25"/>
      <c r="C39" s="26"/>
      <c r="D39" s="31" t="s">
        <v>46</v>
      </c>
      <c r="E39" s="28"/>
      <c r="F39" s="29"/>
      <c r="G39" s="29"/>
      <c r="H39" s="29"/>
      <c r="I39" s="29"/>
      <c r="J39" s="29"/>
      <c r="K39" s="30"/>
      <c r="L39" s="29"/>
    </row>
    <row r="40" spans="1:12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x14ac:dyDescent="0.25">
      <c r="A42" s="47"/>
      <c r="B42" s="33"/>
      <c r="C42" s="34"/>
      <c r="D42" s="35" t="s">
        <v>38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x14ac:dyDescent="0.25">
      <c r="A43" s="48">
        <f>A25</f>
        <v>1</v>
      </c>
      <c r="B43" s="48">
        <f>B25</f>
        <v>2</v>
      </c>
      <c r="C43" s="66" t="s">
        <v>47</v>
      </c>
      <c r="D43" s="67"/>
      <c r="E43" s="44"/>
      <c r="F43" s="45">
        <f>F32+F42</f>
        <v>540</v>
      </c>
      <c r="G43" s="45">
        <f>G32+G42</f>
        <v>37.300000000000004</v>
      </c>
      <c r="H43" s="45">
        <f>H32+H42</f>
        <v>11.1</v>
      </c>
      <c r="I43" s="45">
        <f>I32+I42</f>
        <v>56.400000000000006</v>
      </c>
      <c r="J43" s="45">
        <f>J32+J42</f>
        <v>475.8</v>
      </c>
      <c r="K43" s="45"/>
      <c r="L43" s="45">
        <f>L32+L42</f>
        <v>69.22</v>
      </c>
    </row>
    <row r="44" spans="1:12" ht="25.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57</v>
      </c>
      <c r="F44" s="21">
        <v>200</v>
      </c>
      <c r="G44" s="21">
        <v>5.3</v>
      </c>
      <c r="H44" s="21">
        <v>5.4</v>
      </c>
      <c r="I44" s="21">
        <v>28.7</v>
      </c>
      <c r="J44" s="21">
        <v>184.5</v>
      </c>
      <c r="K44" s="23" t="s">
        <v>58</v>
      </c>
      <c r="L44" s="21">
        <v>14.01</v>
      </c>
    </row>
    <row r="45" spans="1:12" x14ac:dyDescent="0.2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25.5" x14ac:dyDescent="0.25">
      <c r="A46" s="24"/>
      <c r="B46" s="25"/>
      <c r="C46" s="26"/>
      <c r="D46" s="31" t="s">
        <v>30</v>
      </c>
      <c r="E46" s="28" t="s">
        <v>59</v>
      </c>
      <c r="F46" s="29">
        <v>200</v>
      </c>
      <c r="G46" s="29">
        <v>3.9</v>
      </c>
      <c r="H46" s="29">
        <v>2.9</v>
      </c>
      <c r="I46" s="29">
        <v>11.2</v>
      </c>
      <c r="J46" s="29">
        <v>86</v>
      </c>
      <c r="K46" s="30" t="s">
        <v>60</v>
      </c>
      <c r="L46" s="29">
        <v>9.43</v>
      </c>
    </row>
    <row r="47" spans="1:12" ht="25.5" x14ac:dyDescent="0.25">
      <c r="A47" s="24"/>
      <c r="B47" s="25"/>
      <c r="C47" s="26"/>
      <c r="D47" s="31" t="s">
        <v>33</v>
      </c>
      <c r="E47" s="28" t="s">
        <v>61</v>
      </c>
      <c r="F47" s="29">
        <v>50</v>
      </c>
      <c r="G47" s="29">
        <v>3.6</v>
      </c>
      <c r="H47" s="29">
        <v>0.4</v>
      </c>
      <c r="I47" s="29">
        <v>22.7</v>
      </c>
      <c r="J47" s="29">
        <v>109.4</v>
      </c>
      <c r="K47" s="30" t="s">
        <v>35</v>
      </c>
      <c r="L47" s="29">
        <v>3.53</v>
      </c>
    </row>
    <row r="48" spans="1:12" x14ac:dyDescent="0.25">
      <c r="A48" s="24"/>
      <c r="B48" s="25"/>
      <c r="C48" s="26"/>
      <c r="D48" s="31" t="s">
        <v>36</v>
      </c>
      <c r="E48" s="28" t="s">
        <v>62</v>
      </c>
      <c r="F48" s="29">
        <v>120</v>
      </c>
      <c r="G48" s="29">
        <v>0.5</v>
      </c>
      <c r="H48" s="29">
        <v>0.4</v>
      </c>
      <c r="I48" s="29">
        <v>12.4</v>
      </c>
      <c r="J48" s="29">
        <v>54.6</v>
      </c>
      <c r="K48" s="30" t="s">
        <v>35</v>
      </c>
      <c r="L48" s="29">
        <v>24</v>
      </c>
    </row>
    <row r="49" spans="1:12" ht="25.5" x14ac:dyDescent="0.25">
      <c r="A49" s="24"/>
      <c r="B49" s="25"/>
      <c r="C49" s="26"/>
      <c r="D49" s="27" t="s">
        <v>40</v>
      </c>
      <c r="E49" s="28" t="s">
        <v>63</v>
      </c>
      <c r="F49" s="29">
        <v>15</v>
      </c>
      <c r="G49" s="29">
        <v>3.5</v>
      </c>
      <c r="H49" s="29">
        <v>4.4000000000000004</v>
      </c>
      <c r="I49" s="29">
        <v>0</v>
      </c>
      <c r="J49" s="29">
        <v>53.7</v>
      </c>
      <c r="K49" s="30" t="s">
        <v>64</v>
      </c>
      <c r="L49" s="29">
        <v>10.5</v>
      </c>
    </row>
    <row r="50" spans="1:12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x14ac:dyDescent="0.25">
      <c r="A51" s="32"/>
      <c r="B51" s="33"/>
      <c r="C51" s="34"/>
      <c r="D51" s="35" t="s">
        <v>38</v>
      </c>
      <c r="E51" s="36"/>
      <c r="F51" s="37">
        <f>SUM(F44:F50)</f>
        <v>585</v>
      </c>
      <c r="G51" s="37">
        <f>SUM(G44:G50)</f>
        <v>16.799999999999997</v>
      </c>
      <c r="H51" s="37">
        <f>SUM(H44:H50)</f>
        <v>13.500000000000002</v>
      </c>
      <c r="I51" s="37">
        <f>SUM(I44:I50)</f>
        <v>75</v>
      </c>
      <c r="J51" s="37">
        <f>SUM(J44:J50)</f>
        <v>488.2</v>
      </c>
      <c r="K51" s="38"/>
      <c r="L51" s="37">
        <f>SUM(L44:L50)</f>
        <v>61.47</v>
      </c>
    </row>
    <row r="52" spans="1:12" x14ac:dyDescent="0.25">
      <c r="A52" s="39">
        <f>A44</f>
        <v>1</v>
      </c>
      <c r="B52" s="40">
        <f>B44</f>
        <v>3</v>
      </c>
      <c r="C52" s="41" t="s">
        <v>39</v>
      </c>
      <c r="D52" s="31" t="s">
        <v>40</v>
      </c>
      <c r="E52" s="28"/>
      <c r="F52" s="29"/>
      <c r="G52" s="29"/>
      <c r="H52" s="29"/>
      <c r="I52" s="29"/>
      <c r="J52" s="29"/>
      <c r="K52" s="30"/>
      <c r="L52" s="29"/>
    </row>
    <row r="53" spans="1:12" x14ac:dyDescent="0.25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spans="1:12" x14ac:dyDescent="0.25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spans="1:12" x14ac:dyDescent="0.25">
      <c r="A55" s="24"/>
      <c r="B55" s="25"/>
      <c r="C55" s="26"/>
      <c r="D55" s="31" t="s">
        <v>43</v>
      </c>
      <c r="E55" s="28"/>
      <c r="F55" s="29"/>
      <c r="G55" s="29"/>
      <c r="H55" s="29"/>
      <c r="I55" s="29"/>
      <c r="J55" s="29"/>
      <c r="K55" s="30"/>
      <c r="L55" s="29"/>
    </row>
    <row r="56" spans="1:12" x14ac:dyDescent="0.25">
      <c r="A56" s="24"/>
      <c r="B56" s="25"/>
      <c r="C56" s="26"/>
      <c r="D56" s="31" t="s">
        <v>44</v>
      </c>
      <c r="E56" s="28"/>
      <c r="F56" s="29"/>
      <c r="G56" s="29"/>
      <c r="H56" s="29"/>
      <c r="I56" s="29"/>
      <c r="J56" s="29"/>
      <c r="K56" s="30"/>
      <c r="L56" s="29"/>
    </row>
    <row r="57" spans="1:12" x14ac:dyDescent="0.25">
      <c r="A57" s="24"/>
      <c r="B57" s="25"/>
      <c r="C57" s="26"/>
      <c r="D57" s="31" t="s">
        <v>45</v>
      </c>
      <c r="E57" s="28"/>
      <c r="F57" s="29"/>
      <c r="G57" s="29"/>
      <c r="H57" s="29"/>
      <c r="I57" s="29"/>
      <c r="J57" s="29"/>
      <c r="K57" s="30"/>
      <c r="L57" s="29"/>
    </row>
    <row r="58" spans="1:12" x14ac:dyDescent="0.25">
      <c r="A58" s="24"/>
      <c r="B58" s="25"/>
      <c r="C58" s="26"/>
      <c r="D58" s="31" t="s">
        <v>46</v>
      </c>
      <c r="E58" s="28"/>
      <c r="F58" s="29"/>
      <c r="G58" s="29"/>
      <c r="H58" s="29"/>
      <c r="I58" s="29"/>
      <c r="J58" s="29"/>
      <c r="K58" s="30"/>
      <c r="L58" s="29"/>
    </row>
    <row r="59" spans="1:12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x14ac:dyDescent="0.25">
      <c r="A61" s="32"/>
      <c r="B61" s="33"/>
      <c r="C61" s="34"/>
      <c r="D61" s="35" t="s">
        <v>38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x14ac:dyDescent="0.25">
      <c r="A62" s="42">
        <f>A44</f>
        <v>1</v>
      </c>
      <c r="B62" s="43">
        <f>B44</f>
        <v>3</v>
      </c>
      <c r="C62" s="66" t="s">
        <v>47</v>
      </c>
      <c r="D62" s="67"/>
      <c r="E62" s="44"/>
      <c r="F62" s="45">
        <f>F51+F61</f>
        <v>585</v>
      </c>
      <c r="G62" s="45">
        <f>G51+G61</f>
        <v>16.799999999999997</v>
      </c>
      <c r="H62" s="45">
        <f>H51+H61</f>
        <v>13.500000000000002</v>
      </c>
      <c r="I62" s="45">
        <f>I51+I61</f>
        <v>75</v>
      </c>
      <c r="J62" s="45">
        <f>J51+J61</f>
        <v>488.2</v>
      </c>
      <c r="K62" s="45"/>
      <c r="L62" s="45">
        <f>L51+L61</f>
        <v>61.47</v>
      </c>
    </row>
    <row r="63" spans="1:12" ht="25.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65</v>
      </c>
      <c r="F63" s="21">
        <v>150</v>
      </c>
      <c r="G63" s="21">
        <v>3.8</v>
      </c>
      <c r="H63" s="22">
        <v>4</v>
      </c>
      <c r="I63" s="21">
        <v>36.299999999999997</v>
      </c>
      <c r="J63" s="21">
        <v>200.1</v>
      </c>
      <c r="K63" s="23" t="s">
        <v>66</v>
      </c>
      <c r="L63" s="21">
        <v>13.77</v>
      </c>
    </row>
    <row r="64" spans="1:12" x14ac:dyDescent="0.25">
      <c r="A64" s="24"/>
      <c r="B64" s="25"/>
      <c r="C64" s="26"/>
      <c r="D64" s="27"/>
      <c r="E64" s="28" t="s">
        <v>67</v>
      </c>
      <c r="F64" s="29">
        <v>80</v>
      </c>
      <c r="G64" s="29">
        <v>14.6</v>
      </c>
      <c r="H64" s="29">
        <v>13.9</v>
      </c>
      <c r="I64" s="29">
        <v>13.1</v>
      </c>
      <c r="J64" s="29">
        <v>236.2</v>
      </c>
      <c r="K64" s="30" t="s">
        <v>68</v>
      </c>
      <c r="L64" s="29">
        <v>47.9</v>
      </c>
    </row>
    <row r="65" spans="1:12" x14ac:dyDescent="0.25">
      <c r="A65" s="24"/>
      <c r="B65" s="25"/>
      <c r="C65" s="26"/>
      <c r="D65" s="31" t="s">
        <v>30</v>
      </c>
      <c r="E65" s="28" t="s">
        <v>69</v>
      </c>
      <c r="F65" s="29">
        <v>200</v>
      </c>
      <c r="G65" s="29">
        <v>0.2</v>
      </c>
      <c r="H65" s="29">
        <v>0.1</v>
      </c>
      <c r="I65" s="29">
        <v>6.6</v>
      </c>
      <c r="J65" s="29">
        <v>27.9</v>
      </c>
      <c r="K65" s="30" t="s">
        <v>70</v>
      </c>
      <c r="L65" s="29">
        <v>2.31</v>
      </c>
    </row>
    <row r="66" spans="1:12" ht="25.5" x14ac:dyDescent="0.25">
      <c r="A66" s="24"/>
      <c r="B66" s="25"/>
      <c r="C66" s="26"/>
      <c r="D66" s="31" t="s">
        <v>33</v>
      </c>
      <c r="E66" s="28" t="s">
        <v>71</v>
      </c>
      <c r="F66" s="29">
        <v>50</v>
      </c>
      <c r="G66" s="29">
        <v>3.6</v>
      </c>
      <c r="H66" s="29">
        <v>0.4</v>
      </c>
      <c r="I66" s="29">
        <v>22.7</v>
      </c>
      <c r="J66" s="29">
        <v>109.4</v>
      </c>
      <c r="K66" s="30" t="s">
        <v>35</v>
      </c>
      <c r="L66" s="29">
        <v>4.63</v>
      </c>
    </row>
    <row r="67" spans="1:12" x14ac:dyDescent="0.25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spans="1:12" x14ac:dyDescent="0.25">
      <c r="A68" s="24"/>
      <c r="B68" s="25"/>
      <c r="C68" s="26"/>
      <c r="D68" s="27" t="s">
        <v>40</v>
      </c>
      <c r="E68" s="28" t="s">
        <v>72</v>
      </c>
      <c r="F68" s="29">
        <v>60</v>
      </c>
      <c r="G68" s="29">
        <v>0.5</v>
      </c>
      <c r="H68" s="29">
        <v>6.1</v>
      </c>
      <c r="I68" s="29">
        <v>4.3</v>
      </c>
      <c r="J68" s="29">
        <v>74.3</v>
      </c>
      <c r="K68" s="30" t="s">
        <v>73</v>
      </c>
      <c r="L68" s="29">
        <v>1.18</v>
      </c>
    </row>
    <row r="69" spans="1:12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x14ac:dyDescent="0.25">
      <c r="A70" s="32"/>
      <c r="B70" s="33"/>
      <c r="C70" s="34"/>
      <c r="D70" s="35" t="s">
        <v>38</v>
      </c>
      <c r="E70" s="36"/>
      <c r="F70" s="37">
        <f>SUM(F63:F69)</f>
        <v>540</v>
      </c>
      <c r="G70" s="37">
        <f>SUM(G63:G69)</f>
        <v>22.7</v>
      </c>
      <c r="H70" s="37">
        <f>SUM(H63:H69)</f>
        <v>24.5</v>
      </c>
      <c r="I70" s="37">
        <f>SUM(I63:I69)</f>
        <v>83</v>
      </c>
      <c r="J70" s="37">
        <f>SUM(J63:J69)</f>
        <v>647.89999999999986</v>
      </c>
      <c r="K70" s="38"/>
      <c r="L70" s="37">
        <f>SUM(L63:L69)</f>
        <v>69.790000000000006</v>
      </c>
    </row>
    <row r="71" spans="1:12" x14ac:dyDescent="0.25">
      <c r="A71" s="39">
        <f>A63</f>
        <v>1</v>
      </c>
      <c r="B71" s="40">
        <f>B63</f>
        <v>4</v>
      </c>
      <c r="C71" s="41" t="s">
        <v>39</v>
      </c>
      <c r="D71" s="31" t="s">
        <v>40</v>
      </c>
      <c r="E71" s="28"/>
      <c r="F71" s="29"/>
      <c r="G71" s="29"/>
      <c r="H71" s="29"/>
      <c r="I71" s="29"/>
      <c r="J71" s="29"/>
      <c r="K71" s="30"/>
      <c r="L71" s="29"/>
    </row>
    <row r="72" spans="1:12" x14ac:dyDescent="0.25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spans="1:12" x14ac:dyDescent="0.25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spans="1:12" x14ac:dyDescent="0.25">
      <c r="A74" s="24"/>
      <c r="B74" s="25"/>
      <c r="C74" s="26"/>
      <c r="D74" s="31" t="s">
        <v>43</v>
      </c>
      <c r="E74" s="28"/>
      <c r="F74" s="29"/>
      <c r="G74" s="29"/>
      <c r="H74" s="29"/>
      <c r="I74" s="29"/>
      <c r="J74" s="29"/>
      <c r="K74" s="30"/>
      <c r="L74" s="29"/>
    </row>
    <row r="75" spans="1:12" x14ac:dyDescent="0.25">
      <c r="A75" s="24"/>
      <c r="B75" s="25"/>
      <c r="C75" s="26"/>
      <c r="D75" s="31" t="s">
        <v>44</v>
      </c>
      <c r="E75" s="28"/>
      <c r="F75" s="29"/>
      <c r="G75" s="29"/>
      <c r="H75" s="29"/>
      <c r="I75" s="29"/>
      <c r="J75" s="29"/>
      <c r="K75" s="30"/>
      <c r="L75" s="29"/>
    </row>
    <row r="76" spans="1:12" x14ac:dyDescent="0.25">
      <c r="A76" s="24"/>
      <c r="B76" s="25"/>
      <c r="C76" s="26"/>
      <c r="D76" s="31" t="s">
        <v>45</v>
      </c>
      <c r="E76" s="28"/>
      <c r="F76" s="29"/>
      <c r="G76" s="29"/>
      <c r="H76" s="29"/>
      <c r="I76" s="29"/>
      <c r="J76" s="29"/>
      <c r="K76" s="30"/>
      <c r="L76" s="29"/>
    </row>
    <row r="77" spans="1:12" x14ac:dyDescent="0.25">
      <c r="A77" s="24"/>
      <c r="B77" s="25"/>
      <c r="C77" s="26"/>
      <c r="D77" s="31" t="s">
        <v>46</v>
      </c>
      <c r="E77" s="28"/>
      <c r="F77" s="29"/>
      <c r="G77" s="29"/>
      <c r="H77" s="29"/>
      <c r="I77" s="29"/>
      <c r="J77" s="29"/>
      <c r="K77" s="30"/>
      <c r="L77" s="29"/>
    </row>
    <row r="78" spans="1:12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x14ac:dyDescent="0.25">
      <c r="A80" s="32"/>
      <c r="B80" s="33"/>
      <c r="C80" s="34"/>
      <c r="D80" s="35" t="s">
        <v>38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x14ac:dyDescent="0.25">
      <c r="A81" s="42">
        <f>A63</f>
        <v>1</v>
      </c>
      <c r="B81" s="43">
        <f>B63</f>
        <v>4</v>
      </c>
      <c r="C81" s="66" t="s">
        <v>47</v>
      </c>
      <c r="D81" s="67"/>
      <c r="E81" s="44"/>
      <c r="F81" s="45">
        <f>F70+F80</f>
        <v>540</v>
      </c>
      <c r="G81" s="45">
        <f>G70+G80</f>
        <v>22.7</v>
      </c>
      <c r="H81" s="45">
        <f>H70+H80</f>
        <v>24.5</v>
      </c>
      <c r="I81" s="45">
        <f>I70+I80</f>
        <v>83</v>
      </c>
      <c r="J81" s="45">
        <f>J70+J80</f>
        <v>647.89999999999986</v>
      </c>
      <c r="K81" s="45"/>
      <c r="L81" s="45">
        <f>L70+L80</f>
        <v>69.790000000000006</v>
      </c>
    </row>
    <row r="82" spans="1:12" ht="25.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74</v>
      </c>
      <c r="F82" s="21">
        <v>200</v>
      </c>
      <c r="G82" s="21">
        <v>7.2</v>
      </c>
      <c r="H82" s="21">
        <v>9.3000000000000007</v>
      </c>
      <c r="I82" s="21">
        <v>34.1</v>
      </c>
      <c r="J82" s="21">
        <v>249</v>
      </c>
      <c r="K82" s="23" t="s">
        <v>75</v>
      </c>
      <c r="L82" s="21">
        <v>17.559999999999999</v>
      </c>
    </row>
    <row r="83" spans="1:12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x14ac:dyDescent="0.25">
      <c r="A84" s="24"/>
      <c r="B84" s="25"/>
      <c r="C84" s="26"/>
      <c r="D84" s="31" t="s">
        <v>30</v>
      </c>
      <c r="E84" s="28" t="s">
        <v>52</v>
      </c>
      <c r="F84" s="29">
        <v>200</v>
      </c>
      <c r="G84" s="29">
        <v>4.7</v>
      </c>
      <c r="H84" s="29">
        <v>3.5</v>
      </c>
      <c r="I84" s="29">
        <v>12.5</v>
      </c>
      <c r="J84" s="29">
        <v>100.4</v>
      </c>
      <c r="K84" s="30" t="s">
        <v>53</v>
      </c>
      <c r="L84" s="29">
        <v>15.36</v>
      </c>
    </row>
    <row r="85" spans="1:12" ht="25.5" x14ac:dyDescent="0.25">
      <c r="A85" s="24"/>
      <c r="B85" s="25"/>
      <c r="C85" s="26"/>
      <c r="D85" s="31" t="s">
        <v>33</v>
      </c>
      <c r="E85" s="28" t="s">
        <v>61</v>
      </c>
      <c r="F85" s="29">
        <v>50</v>
      </c>
      <c r="G85" s="29">
        <v>3.6</v>
      </c>
      <c r="H85" s="29">
        <v>0.4</v>
      </c>
      <c r="I85" s="29">
        <v>22.7</v>
      </c>
      <c r="J85" s="29">
        <v>109.4</v>
      </c>
      <c r="K85" s="30" t="s">
        <v>35</v>
      </c>
      <c r="L85" s="29">
        <v>4.26</v>
      </c>
    </row>
    <row r="86" spans="1:12" x14ac:dyDescent="0.25">
      <c r="A86" s="24"/>
      <c r="B86" s="25"/>
      <c r="C86" s="26"/>
      <c r="D86" s="31" t="s">
        <v>36</v>
      </c>
      <c r="E86" s="28" t="s">
        <v>76</v>
      </c>
      <c r="F86" s="29">
        <v>200</v>
      </c>
      <c r="G86" s="29">
        <v>0.8</v>
      </c>
      <c r="H86" s="29">
        <v>0.8</v>
      </c>
      <c r="I86" s="29">
        <v>19.600000000000001</v>
      </c>
      <c r="J86" s="29">
        <v>88.8</v>
      </c>
      <c r="K86" s="30" t="s">
        <v>35</v>
      </c>
      <c r="L86" s="29">
        <v>23</v>
      </c>
    </row>
    <row r="87" spans="1:12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x14ac:dyDescent="0.25">
      <c r="A89" s="32"/>
      <c r="B89" s="33"/>
      <c r="C89" s="34"/>
      <c r="D89" s="35" t="s">
        <v>38</v>
      </c>
      <c r="E89" s="36"/>
      <c r="F89" s="37">
        <f>SUM(F82:F88)</f>
        <v>650</v>
      </c>
      <c r="G89" s="37">
        <f>SUM(G82:G88)</f>
        <v>16.3</v>
      </c>
      <c r="H89" s="37">
        <f>SUM(H82:H88)</f>
        <v>14.000000000000002</v>
      </c>
      <c r="I89" s="37">
        <f>SUM(I82:I88)</f>
        <v>88.9</v>
      </c>
      <c r="J89" s="37">
        <f>SUM(J82:J88)</f>
        <v>547.59999999999991</v>
      </c>
      <c r="K89" s="38"/>
      <c r="L89" s="37">
        <f>SUM(L82:L88)</f>
        <v>60.18</v>
      </c>
    </row>
    <row r="90" spans="1:12" x14ac:dyDescent="0.25">
      <c r="A90" s="39">
        <f>A82</f>
        <v>1</v>
      </c>
      <c r="B90" s="40">
        <f>B82</f>
        <v>5</v>
      </c>
      <c r="C90" s="41" t="s">
        <v>39</v>
      </c>
      <c r="D90" s="31" t="s">
        <v>40</v>
      </c>
      <c r="E90" s="28"/>
      <c r="F90" s="29"/>
      <c r="G90" s="29"/>
      <c r="H90" s="29"/>
      <c r="I90" s="29"/>
      <c r="J90" s="29"/>
      <c r="K90" s="30"/>
      <c r="L90" s="29"/>
    </row>
    <row r="91" spans="1:12" x14ac:dyDescent="0.25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spans="1:12" x14ac:dyDescent="0.25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spans="1:12" x14ac:dyDescent="0.25">
      <c r="A93" s="24"/>
      <c r="B93" s="25"/>
      <c r="C93" s="26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spans="1:12" x14ac:dyDescent="0.25">
      <c r="A94" s="24"/>
      <c r="B94" s="25"/>
      <c r="C94" s="26"/>
      <c r="D94" s="31" t="s">
        <v>44</v>
      </c>
      <c r="E94" s="28"/>
      <c r="F94" s="29"/>
      <c r="G94" s="29"/>
      <c r="H94" s="29"/>
      <c r="I94" s="29"/>
      <c r="J94" s="29"/>
      <c r="K94" s="30"/>
      <c r="L94" s="29"/>
    </row>
    <row r="95" spans="1:12" x14ac:dyDescent="0.25">
      <c r="A95" s="24"/>
      <c r="B95" s="25"/>
      <c r="C95" s="26"/>
      <c r="D95" s="31" t="s">
        <v>45</v>
      </c>
      <c r="E95" s="28"/>
      <c r="F95" s="29"/>
      <c r="G95" s="29"/>
      <c r="H95" s="29"/>
      <c r="I95" s="29"/>
      <c r="J95" s="29"/>
      <c r="K95" s="30"/>
      <c r="L95" s="29"/>
    </row>
    <row r="96" spans="1:12" x14ac:dyDescent="0.25">
      <c r="A96" s="24"/>
      <c r="B96" s="25"/>
      <c r="C96" s="26"/>
      <c r="D96" s="31" t="s">
        <v>46</v>
      </c>
      <c r="E96" s="28"/>
      <c r="F96" s="29"/>
      <c r="G96" s="29"/>
      <c r="H96" s="29"/>
      <c r="I96" s="29"/>
      <c r="J96" s="29"/>
      <c r="K96" s="30"/>
      <c r="L96" s="29"/>
    </row>
    <row r="97" spans="1:12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x14ac:dyDescent="0.25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x14ac:dyDescent="0.25">
      <c r="A100" s="42">
        <f>A82</f>
        <v>1</v>
      </c>
      <c r="B100" s="43">
        <f>B82</f>
        <v>5</v>
      </c>
      <c r="C100" s="66" t="s">
        <v>47</v>
      </c>
      <c r="D100" s="67"/>
      <c r="E100" s="44"/>
      <c r="F100" s="45">
        <f>F89+F99</f>
        <v>650</v>
      </c>
      <c r="G100" s="45">
        <f>G89+G99</f>
        <v>16.3</v>
      </c>
      <c r="H100" s="45">
        <f>H89+H99</f>
        <v>14.000000000000002</v>
      </c>
      <c r="I100" s="45">
        <f>I89+I99</f>
        <v>88.9</v>
      </c>
      <c r="J100" s="45">
        <f>J89+J99</f>
        <v>547.59999999999991</v>
      </c>
      <c r="K100" s="45"/>
      <c r="L100" s="45">
        <f>L89+L99</f>
        <v>60.18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77</v>
      </c>
      <c r="F101" s="21">
        <v>200</v>
      </c>
      <c r="G101" s="21">
        <v>5</v>
      </c>
      <c r="H101" s="21">
        <v>5.9</v>
      </c>
      <c r="I101" s="21">
        <v>24</v>
      </c>
      <c r="J101" s="21">
        <v>168.9</v>
      </c>
      <c r="K101" s="23" t="s">
        <v>78</v>
      </c>
      <c r="L101" s="21">
        <v>14.15</v>
      </c>
    </row>
    <row r="102" spans="1:12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x14ac:dyDescent="0.25">
      <c r="A103" s="24"/>
      <c r="B103" s="25"/>
      <c r="C103" s="26"/>
      <c r="D103" s="31" t="s">
        <v>30</v>
      </c>
      <c r="E103" s="28" t="s">
        <v>79</v>
      </c>
      <c r="F103" s="29">
        <v>200</v>
      </c>
      <c r="G103" s="29">
        <v>0.2</v>
      </c>
      <c r="H103" s="29">
        <v>0</v>
      </c>
      <c r="I103" s="29">
        <v>6.4</v>
      </c>
      <c r="J103" s="29">
        <v>26.8</v>
      </c>
      <c r="K103" s="30" t="s">
        <v>32</v>
      </c>
      <c r="L103" s="29">
        <v>1.27</v>
      </c>
    </row>
    <row r="104" spans="1:12" ht="25.5" x14ac:dyDescent="0.25">
      <c r="A104" s="24"/>
      <c r="B104" s="25"/>
      <c r="C104" s="26"/>
      <c r="D104" s="31" t="s">
        <v>33</v>
      </c>
      <c r="E104" s="28" t="s">
        <v>80</v>
      </c>
      <c r="F104" s="29">
        <v>70</v>
      </c>
      <c r="G104" s="29">
        <v>5.0999999999999996</v>
      </c>
      <c r="H104" s="29">
        <v>0.7</v>
      </c>
      <c r="I104" s="29">
        <v>32</v>
      </c>
      <c r="J104" s="29">
        <v>154.4</v>
      </c>
      <c r="K104" s="30" t="s">
        <v>35</v>
      </c>
      <c r="L104" s="29">
        <v>4.63</v>
      </c>
    </row>
    <row r="105" spans="1:12" x14ac:dyDescent="0.25">
      <c r="A105" s="24"/>
      <c r="B105" s="25"/>
      <c r="C105" s="26"/>
      <c r="D105" s="31" t="s">
        <v>36</v>
      </c>
      <c r="E105" s="28" t="s">
        <v>37</v>
      </c>
      <c r="F105" s="29">
        <v>100</v>
      </c>
      <c r="G105" s="29">
        <v>0.8</v>
      </c>
      <c r="H105" s="29">
        <v>0.2</v>
      </c>
      <c r="I105" s="29">
        <v>7.5</v>
      </c>
      <c r="J105" s="29">
        <v>35</v>
      </c>
      <c r="K105" s="30" t="s">
        <v>35</v>
      </c>
      <c r="L105" s="29">
        <v>20.170000000000002</v>
      </c>
    </row>
    <row r="106" spans="1:12" ht="25.5" x14ac:dyDescent="0.25">
      <c r="A106" s="24"/>
      <c r="B106" s="25"/>
      <c r="C106" s="26"/>
      <c r="D106" s="27" t="s">
        <v>40</v>
      </c>
      <c r="E106" s="28" t="s">
        <v>63</v>
      </c>
      <c r="F106" s="29">
        <v>60</v>
      </c>
      <c r="G106" s="29">
        <v>7</v>
      </c>
      <c r="H106" s="29">
        <v>8.9</v>
      </c>
      <c r="I106" s="29">
        <v>0</v>
      </c>
      <c r="J106" s="29">
        <v>107.5</v>
      </c>
      <c r="K106" s="30" t="s">
        <v>64</v>
      </c>
      <c r="L106" s="29">
        <v>14.7</v>
      </c>
    </row>
    <row r="107" spans="1:12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x14ac:dyDescent="0.25">
      <c r="A108" s="32"/>
      <c r="B108" s="33"/>
      <c r="C108" s="34"/>
      <c r="D108" s="35" t="s">
        <v>38</v>
      </c>
      <c r="E108" s="36"/>
      <c r="F108" s="37">
        <f>SUM(F101:F107)</f>
        <v>630</v>
      </c>
      <c r="G108" s="37">
        <f>SUM(G101:G107)</f>
        <v>18.100000000000001</v>
      </c>
      <c r="H108" s="37">
        <f>SUM(H101:H107)</f>
        <v>15.700000000000001</v>
      </c>
      <c r="I108" s="37">
        <f>SUM(I101:I107)</f>
        <v>69.900000000000006</v>
      </c>
      <c r="J108" s="37">
        <f>SUM(J101:J107)</f>
        <v>492.6</v>
      </c>
      <c r="K108" s="38"/>
      <c r="L108" s="37">
        <f>SUM(L101:L107)</f>
        <v>54.92</v>
      </c>
    </row>
    <row r="109" spans="1:12" x14ac:dyDescent="0.25">
      <c r="A109" s="39">
        <f>A101</f>
        <v>2</v>
      </c>
      <c r="B109" s="40">
        <f>B101</f>
        <v>1</v>
      </c>
      <c r="C109" s="41" t="s">
        <v>39</v>
      </c>
      <c r="D109" s="31" t="s">
        <v>40</v>
      </c>
      <c r="E109" s="28"/>
      <c r="F109" s="29"/>
      <c r="G109" s="29"/>
      <c r="H109" s="29"/>
      <c r="I109" s="29"/>
      <c r="J109" s="29"/>
      <c r="K109" s="30"/>
      <c r="L109" s="29"/>
    </row>
    <row r="110" spans="1:12" x14ac:dyDescent="0.25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spans="1:12" x14ac:dyDescent="0.25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spans="1:12" x14ac:dyDescent="0.25">
      <c r="A112" s="24"/>
      <c r="B112" s="25"/>
      <c r="C112" s="26"/>
      <c r="D112" s="31" t="s">
        <v>43</v>
      </c>
      <c r="E112" s="28"/>
      <c r="F112" s="29"/>
      <c r="G112" s="29"/>
      <c r="H112" s="29"/>
      <c r="I112" s="29"/>
      <c r="J112" s="29"/>
      <c r="K112" s="30"/>
      <c r="L112" s="29"/>
    </row>
    <row r="113" spans="1:12" x14ac:dyDescent="0.25">
      <c r="A113" s="24"/>
      <c r="B113" s="25"/>
      <c r="C113" s="26"/>
      <c r="D113" s="31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spans="1:12" x14ac:dyDescent="0.25">
      <c r="A114" s="24"/>
      <c r="B114" s="25"/>
      <c r="C114" s="26"/>
      <c r="D114" s="31" t="s">
        <v>45</v>
      </c>
      <c r="E114" s="28"/>
      <c r="F114" s="29"/>
      <c r="G114" s="29"/>
      <c r="H114" s="29"/>
      <c r="I114" s="29"/>
      <c r="J114" s="29"/>
      <c r="K114" s="30"/>
      <c r="L114" s="29"/>
    </row>
    <row r="115" spans="1:12" x14ac:dyDescent="0.25">
      <c r="A115" s="24"/>
      <c r="B115" s="25"/>
      <c r="C115" s="26"/>
      <c r="D115" s="31" t="s">
        <v>46</v>
      </c>
      <c r="E115" s="28"/>
      <c r="F115" s="29"/>
      <c r="G115" s="29"/>
      <c r="H115" s="29"/>
      <c r="I115" s="29"/>
      <c r="J115" s="29"/>
      <c r="K115" s="30"/>
      <c r="L115" s="29"/>
    </row>
    <row r="116" spans="1:12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x14ac:dyDescent="0.25">
      <c r="A118" s="32"/>
      <c r="B118" s="33"/>
      <c r="C118" s="34"/>
      <c r="D118" s="35" t="s">
        <v>38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x14ac:dyDescent="0.25">
      <c r="A119" s="42">
        <f>A101</f>
        <v>2</v>
      </c>
      <c r="B119" s="43">
        <f>B101</f>
        <v>1</v>
      </c>
      <c r="C119" s="66" t="s">
        <v>47</v>
      </c>
      <c r="D119" s="67"/>
      <c r="E119" s="44"/>
      <c r="F119" s="45">
        <f>F108+F118</f>
        <v>630</v>
      </c>
      <c r="G119" s="45">
        <f>G108+G118</f>
        <v>18.100000000000001</v>
      </c>
      <c r="H119" s="45">
        <f>H108+H118</f>
        <v>15.700000000000001</v>
      </c>
      <c r="I119" s="45">
        <f>I108+I118</f>
        <v>69.900000000000006</v>
      </c>
      <c r="J119" s="45">
        <f>J108+J118</f>
        <v>492.6</v>
      </c>
      <c r="K119" s="45"/>
      <c r="L119" s="45">
        <f>L108+L118</f>
        <v>54.92</v>
      </c>
    </row>
    <row r="120" spans="1:12" x14ac:dyDescent="0.25">
      <c r="A120" s="46">
        <v>2</v>
      </c>
      <c r="B120" s="25">
        <v>2</v>
      </c>
      <c r="C120" s="18" t="s">
        <v>26</v>
      </c>
      <c r="D120" s="19" t="s">
        <v>27</v>
      </c>
      <c r="E120" s="20" t="s">
        <v>81</v>
      </c>
      <c r="F120" s="21">
        <v>150</v>
      </c>
      <c r="G120" s="22">
        <v>14</v>
      </c>
      <c r="H120" s="21">
        <v>1.3</v>
      </c>
      <c r="I120" s="21">
        <v>33.799999999999997</v>
      </c>
      <c r="J120" s="21" t="s">
        <v>82</v>
      </c>
      <c r="K120" s="23" t="s">
        <v>83</v>
      </c>
      <c r="L120" s="21">
        <v>4.03</v>
      </c>
    </row>
    <row r="121" spans="1:12" x14ac:dyDescent="0.25">
      <c r="A121" s="46"/>
      <c r="B121" s="25"/>
      <c r="C121" s="26"/>
      <c r="D121" s="27"/>
      <c r="E121" s="28" t="s">
        <v>84</v>
      </c>
      <c r="F121" s="29">
        <v>80</v>
      </c>
      <c r="G121" s="29">
        <v>15.3</v>
      </c>
      <c r="H121" s="29">
        <v>3.4</v>
      </c>
      <c r="I121" s="29">
        <v>10.7</v>
      </c>
      <c r="J121" s="29">
        <v>134.9</v>
      </c>
      <c r="K121" s="30" t="s">
        <v>85</v>
      </c>
      <c r="L121" s="29">
        <v>20.67</v>
      </c>
    </row>
    <row r="122" spans="1:12" x14ac:dyDescent="0.25">
      <c r="A122" s="46"/>
      <c r="B122" s="25"/>
      <c r="C122" s="26"/>
      <c r="D122" s="31" t="s">
        <v>30</v>
      </c>
      <c r="E122" s="28" t="s">
        <v>52</v>
      </c>
      <c r="F122" s="29">
        <v>200</v>
      </c>
      <c r="G122" s="29">
        <v>4.7</v>
      </c>
      <c r="H122" s="29">
        <v>3.5</v>
      </c>
      <c r="I122" s="29">
        <v>12.5</v>
      </c>
      <c r="J122" s="29">
        <v>100.4</v>
      </c>
      <c r="K122" s="30" t="s">
        <v>53</v>
      </c>
      <c r="L122" s="29">
        <v>15.36</v>
      </c>
    </row>
    <row r="123" spans="1:12" ht="25.5" x14ac:dyDescent="0.25">
      <c r="A123" s="46"/>
      <c r="B123" s="25"/>
      <c r="C123" s="26"/>
      <c r="D123" s="31" t="s">
        <v>33</v>
      </c>
      <c r="E123" s="28" t="s">
        <v>86</v>
      </c>
      <c r="F123" s="29">
        <v>50</v>
      </c>
      <c r="G123" s="29">
        <v>3.6</v>
      </c>
      <c r="H123" s="29">
        <v>0.4</v>
      </c>
      <c r="I123" s="29">
        <v>22.7</v>
      </c>
      <c r="J123" s="29">
        <v>109.4</v>
      </c>
      <c r="K123" s="30" t="s">
        <v>35</v>
      </c>
      <c r="L123" s="29">
        <v>4.26</v>
      </c>
    </row>
    <row r="124" spans="1:12" x14ac:dyDescent="0.25">
      <c r="A124" s="46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spans="1:12" x14ac:dyDescent="0.25">
      <c r="A125" s="46"/>
      <c r="B125" s="25"/>
      <c r="C125" s="26"/>
      <c r="D125" s="27" t="s">
        <v>40</v>
      </c>
      <c r="E125" s="28" t="s">
        <v>87</v>
      </c>
      <c r="F125" s="29">
        <v>60</v>
      </c>
      <c r="G125" s="29">
        <v>0.3</v>
      </c>
      <c r="H125" s="29">
        <v>0.1</v>
      </c>
      <c r="I125" s="49">
        <v>1.1000000000000001</v>
      </c>
      <c r="J125" s="29">
        <v>6.4</v>
      </c>
      <c r="K125" s="30" t="s">
        <v>88</v>
      </c>
      <c r="L125" s="29">
        <v>34</v>
      </c>
    </row>
    <row r="126" spans="1:12" x14ac:dyDescent="0.2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x14ac:dyDescent="0.25">
      <c r="A127" s="47"/>
      <c r="B127" s="33"/>
      <c r="C127" s="34"/>
      <c r="D127" s="35" t="s">
        <v>38</v>
      </c>
      <c r="E127" s="36"/>
      <c r="F127" s="37">
        <f>SUM(F120:F126)</f>
        <v>540</v>
      </c>
      <c r="G127" s="37">
        <f>SUM(G120:G126)</f>
        <v>37.9</v>
      </c>
      <c r="H127" s="37">
        <f>SUM(H120:H126)</f>
        <v>8.6999999999999993</v>
      </c>
      <c r="I127" s="37">
        <f>SUM(I120:I126)</f>
        <v>80.8</v>
      </c>
      <c r="J127" s="37">
        <f>SUM(J120:J126)</f>
        <v>351.1</v>
      </c>
      <c r="K127" s="38"/>
      <c r="L127" s="37">
        <f>SUM(L120:L126)</f>
        <v>78.319999999999993</v>
      </c>
    </row>
    <row r="128" spans="1:12" x14ac:dyDescent="0.25">
      <c r="A128" s="40">
        <f>A120</f>
        <v>2</v>
      </c>
      <c r="B128" s="40">
        <f>B120</f>
        <v>2</v>
      </c>
      <c r="C128" s="41" t="s">
        <v>39</v>
      </c>
      <c r="D128" s="31" t="s">
        <v>40</v>
      </c>
      <c r="E128" s="28"/>
      <c r="F128" s="29"/>
      <c r="G128" s="29"/>
      <c r="H128" s="29"/>
      <c r="I128" s="29"/>
      <c r="J128" s="29"/>
      <c r="K128" s="30"/>
      <c r="L128" s="29"/>
    </row>
    <row r="129" spans="1:12" x14ac:dyDescent="0.25">
      <c r="A129" s="46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spans="1:12" x14ac:dyDescent="0.25">
      <c r="A130" s="46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spans="1:12" x14ac:dyDescent="0.25">
      <c r="A131" s="46"/>
      <c r="B131" s="25"/>
      <c r="C131" s="26"/>
      <c r="D131" s="31" t="s">
        <v>43</v>
      </c>
      <c r="E131" s="28"/>
      <c r="F131" s="29"/>
      <c r="G131" s="29"/>
      <c r="H131" s="29"/>
      <c r="I131" s="29"/>
      <c r="J131" s="29"/>
      <c r="K131" s="30"/>
      <c r="L131" s="29"/>
    </row>
    <row r="132" spans="1:12" x14ac:dyDescent="0.25">
      <c r="A132" s="46"/>
      <c r="B132" s="25"/>
      <c r="C132" s="26"/>
      <c r="D132" s="31" t="s">
        <v>44</v>
      </c>
      <c r="E132" s="28"/>
      <c r="F132" s="29"/>
      <c r="G132" s="29"/>
      <c r="H132" s="29"/>
      <c r="I132" s="29"/>
      <c r="J132" s="29"/>
      <c r="K132" s="30"/>
      <c r="L132" s="29"/>
    </row>
    <row r="133" spans="1:12" x14ac:dyDescent="0.25">
      <c r="A133" s="46"/>
      <c r="B133" s="25"/>
      <c r="C133" s="26"/>
      <c r="D133" s="31" t="s">
        <v>45</v>
      </c>
      <c r="E133" s="28"/>
      <c r="F133" s="29"/>
      <c r="G133" s="29"/>
      <c r="H133" s="29"/>
      <c r="I133" s="29"/>
      <c r="J133" s="29"/>
      <c r="K133" s="30"/>
      <c r="L133" s="29"/>
    </row>
    <row r="134" spans="1:12" x14ac:dyDescent="0.25">
      <c r="A134" s="46"/>
      <c r="B134" s="25"/>
      <c r="C134" s="26"/>
      <c r="D134" s="31" t="s">
        <v>46</v>
      </c>
      <c r="E134" s="28"/>
      <c r="F134" s="29"/>
      <c r="G134" s="29"/>
      <c r="H134" s="29"/>
      <c r="I134" s="29"/>
      <c r="J134" s="29"/>
      <c r="K134" s="30"/>
      <c r="L134" s="29"/>
    </row>
    <row r="135" spans="1:12" x14ac:dyDescent="0.2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x14ac:dyDescent="0.2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x14ac:dyDescent="0.25">
      <c r="A137" s="47"/>
      <c r="B137" s="33"/>
      <c r="C137" s="34"/>
      <c r="D137" s="35" t="s">
        <v>38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x14ac:dyDescent="0.25">
      <c r="A138" s="48">
        <f>A120</f>
        <v>2</v>
      </c>
      <c r="B138" s="48">
        <f>B120</f>
        <v>2</v>
      </c>
      <c r="C138" s="66" t="s">
        <v>47</v>
      </c>
      <c r="D138" s="67"/>
      <c r="E138" s="44"/>
      <c r="F138" s="45">
        <f>F127+F137</f>
        <v>540</v>
      </c>
      <c r="G138" s="45">
        <f>G127+G137</f>
        <v>37.9</v>
      </c>
      <c r="H138" s="45">
        <f>H127+H137</f>
        <v>8.6999999999999993</v>
      </c>
      <c r="I138" s="45">
        <f>I127+I137</f>
        <v>80.8</v>
      </c>
      <c r="J138" s="45">
        <f>J127+J137</f>
        <v>351.1</v>
      </c>
      <c r="K138" s="45"/>
      <c r="L138" s="45">
        <f>L127+L137</f>
        <v>78.319999999999993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89</v>
      </c>
      <c r="F139" s="21">
        <v>200</v>
      </c>
      <c r="G139" s="21">
        <v>8.5</v>
      </c>
      <c r="H139" s="21">
        <v>8.6</v>
      </c>
      <c r="I139" s="21">
        <v>47.3</v>
      </c>
      <c r="J139" s="21">
        <v>301.10000000000002</v>
      </c>
      <c r="K139" s="23" t="s">
        <v>90</v>
      </c>
      <c r="L139" s="21">
        <v>17.559999999999999</v>
      </c>
    </row>
    <row r="140" spans="1:12" x14ac:dyDescent="0.2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25.5" x14ac:dyDescent="0.25">
      <c r="A141" s="24"/>
      <c r="B141" s="25"/>
      <c r="C141" s="26"/>
      <c r="D141" s="31" t="s">
        <v>30</v>
      </c>
      <c r="E141" s="28" t="s">
        <v>59</v>
      </c>
      <c r="F141" s="29">
        <v>200</v>
      </c>
      <c r="G141" s="29">
        <v>3.9</v>
      </c>
      <c r="H141" s="29">
        <v>2.9</v>
      </c>
      <c r="I141" s="29">
        <v>11.2</v>
      </c>
      <c r="J141" s="29">
        <v>86</v>
      </c>
      <c r="K141" s="30" t="s">
        <v>60</v>
      </c>
      <c r="L141" s="29">
        <v>10.49</v>
      </c>
    </row>
    <row r="142" spans="1:12" ht="25.5" x14ac:dyDescent="0.25">
      <c r="A142" s="24"/>
      <c r="B142" s="25"/>
      <c r="C142" s="26"/>
      <c r="D142" s="31" t="s">
        <v>33</v>
      </c>
      <c r="E142" s="28" t="s">
        <v>80</v>
      </c>
      <c r="F142" s="29">
        <v>50</v>
      </c>
      <c r="G142" s="29">
        <v>3.6</v>
      </c>
      <c r="H142" s="29">
        <v>0.4</v>
      </c>
      <c r="I142" s="29">
        <v>22.7</v>
      </c>
      <c r="J142" s="29">
        <v>109.4</v>
      </c>
      <c r="K142" s="30" t="s">
        <v>35</v>
      </c>
      <c r="L142" s="29">
        <v>4.63</v>
      </c>
    </row>
    <row r="143" spans="1:12" x14ac:dyDescent="0.25">
      <c r="A143" s="24"/>
      <c r="B143" s="25"/>
      <c r="C143" s="26"/>
      <c r="D143" s="31" t="s">
        <v>36</v>
      </c>
      <c r="E143" s="28" t="s">
        <v>76</v>
      </c>
      <c r="F143" s="29">
        <v>200</v>
      </c>
      <c r="G143" s="29">
        <v>0.8</v>
      </c>
      <c r="H143" s="29">
        <v>0.8</v>
      </c>
      <c r="I143" s="29">
        <v>19.600000000000001</v>
      </c>
      <c r="J143" s="29">
        <v>88.8</v>
      </c>
      <c r="K143" s="30" t="s">
        <v>35</v>
      </c>
      <c r="L143" s="29">
        <v>27</v>
      </c>
    </row>
    <row r="144" spans="1:12" x14ac:dyDescent="0.2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x14ac:dyDescent="0.25">
      <c r="A146" s="32"/>
      <c r="B146" s="33"/>
      <c r="C146" s="34"/>
      <c r="D146" s="35" t="s">
        <v>38</v>
      </c>
      <c r="E146" s="36"/>
      <c r="F146" s="37">
        <f>SUM(F139:F145)</f>
        <v>650</v>
      </c>
      <c r="G146" s="37">
        <f>SUM(G139:G145)</f>
        <v>16.8</v>
      </c>
      <c r="H146" s="37">
        <f>SUM(H139:H145)</f>
        <v>12.700000000000001</v>
      </c>
      <c r="I146" s="37">
        <f>SUM(I139:I145)</f>
        <v>100.80000000000001</v>
      </c>
      <c r="J146" s="37">
        <f>SUM(J139:J145)</f>
        <v>585.29999999999995</v>
      </c>
      <c r="K146" s="38"/>
      <c r="L146" s="37">
        <f>SUM(L139:L145)</f>
        <v>59.68</v>
      </c>
    </row>
    <row r="147" spans="1:12" x14ac:dyDescent="0.25">
      <c r="A147" s="39">
        <f>A139</f>
        <v>2</v>
      </c>
      <c r="B147" s="40">
        <f>B139</f>
        <v>3</v>
      </c>
      <c r="C147" s="41" t="s">
        <v>39</v>
      </c>
      <c r="D147" s="31" t="s">
        <v>40</v>
      </c>
      <c r="E147" s="28"/>
      <c r="F147" s="29"/>
      <c r="G147" s="29"/>
      <c r="H147" s="29"/>
      <c r="I147" s="29"/>
      <c r="J147" s="29"/>
      <c r="K147" s="30"/>
      <c r="L147" s="29"/>
    </row>
    <row r="148" spans="1:12" x14ac:dyDescent="0.25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spans="1:12" x14ac:dyDescent="0.25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spans="1:12" x14ac:dyDescent="0.25">
      <c r="A150" s="24"/>
      <c r="B150" s="25"/>
      <c r="C150" s="26"/>
      <c r="D150" s="31" t="s">
        <v>43</v>
      </c>
      <c r="E150" s="28"/>
      <c r="F150" s="29"/>
      <c r="G150" s="29"/>
      <c r="H150" s="29"/>
      <c r="I150" s="29"/>
      <c r="J150" s="29"/>
      <c r="K150" s="30"/>
      <c r="L150" s="29"/>
    </row>
    <row r="151" spans="1:12" x14ac:dyDescent="0.25">
      <c r="A151" s="24"/>
      <c r="B151" s="25"/>
      <c r="C151" s="26"/>
      <c r="D151" s="31" t="s">
        <v>44</v>
      </c>
      <c r="E151" s="28"/>
      <c r="F151" s="29"/>
      <c r="G151" s="29"/>
      <c r="H151" s="29"/>
      <c r="I151" s="29"/>
      <c r="J151" s="29"/>
      <c r="K151" s="30"/>
      <c r="L151" s="29"/>
    </row>
    <row r="152" spans="1:12" x14ac:dyDescent="0.25">
      <c r="A152" s="24"/>
      <c r="B152" s="25"/>
      <c r="C152" s="26"/>
      <c r="D152" s="31" t="s">
        <v>45</v>
      </c>
      <c r="E152" s="28"/>
      <c r="F152" s="29"/>
      <c r="G152" s="29"/>
      <c r="H152" s="29"/>
      <c r="I152" s="29"/>
      <c r="J152" s="29"/>
      <c r="K152" s="30"/>
      <c r="L152" s="29"/>
    </row>
    <row r="153" spans="1:12" x14ac:dyDescent="0.25">
      <c r="A153" s="24"/>
      <c r="B153" s="25"/>
      <c r="C153" s="26"/>
      <c r="D153" s="31" t="s">
        <v>46</v>
      </c>
      <c r="E153" s="28"/>
      <c r="F153" s="29"/>
      <c r="G153" s="29"/>
      <c r="H153" s="29"/>
      <c r="I153" s="29"/>
      <c r="J153" s="29"/>
      <c r="K153" s="30"/>
      <c r="L153" s="29"/>
    </row>
    <row r="154" spans="1:12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x14ac:dyDescent="0.25">
      <c r="A156" s="32"/>
      <c r="B156" s="33"/>
      <c r="C156" s="34"/>
      <c r="D156" s="35" t="s">
        <v>38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x14ac:dyDescent="0.25">
      <c r="A157" s="42">
        <f>A139</f>
        <v>2</v>
      </c>
      <c r="B157" s="43">
        <f>B139</f>
        <v>3</v>
      </c>
      <c r="C157" s="66" t="s">
        <v>47</v>
      </c>
      <c r="D157" s="67"/>
      <c r="E157" s="44"/>
      <c r="F157" s="45">
        <f>F146+F156</f>
        <v>650</v>
      </c>
      <c r="G157" s="45">
        <f>G146+G156</f>
        <v>16.8</v>
      </c>
      <c r="H157" s="45">
        <f>H146+H156</f>
        <v>12.700000000000001</v>
      </c>
      <c r="I157" s="45">
        <f>I146+I156</f>
        <v>100.80000000000001</v>
      </c>
      <c r="J157" s="45">
        <f>J146+J156</f>
        <v>585.29999999999995</v>
      </c>
      <c r="K157" s="45"/>
      <c r="L157" s="45">
        <f>L146+L156</f>
        <v>59.68</v>
      </c>
    </row>
    <row r="158" spans="1:12" ht="25.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91</v>
      </c>
      <c r="F158" s="21">
        <v>150</v>
      </c>
      <c r="G158" s="21">
        <v>8.1999999999999993</v>
      </c>
      <c r="H158" s="21">
        <v>6.3</v>
      </c>
      <c r="I158" s="21">
        <v>35.9</v>
      </c>
      <c r="J158" s="21">
        <v>233.7</v>
      </c>
      <c r="K158" s="23" t="s">
        <v>92</v>
      </c>
      <c r="L158" s="21">
        <v>11.95</v>
      </c>
    </row>
    <row r="159" spans="1:12" x14ac:dyDescent="0.25">
      <c r="A159" s="24"/>
      <c r="B159" s="25"/>
      <c r="C159" s="26"/>
      <c r="D159" s="27"/>
      <c r="E159" s="28" t="s">
        <v>93</v>
      </c>
      <c r="F159" s="29">
        <v>100</v>
      </c>
      <c r="G159" s="29">
        <v>14.1</v>
      </c>
      <c r="H159" s="29">
        <v>5.8</v>
      </c>
      <c r="I159" s="29">
        <v>4.4000000000000004</v>
      </c>
      <c r="J159" s="29">
        <v>126.4</v>
      </c>
      <c r="K159" s="30" t="s">
        <v>94</v>
      </c>
      <c r="L159" s="29">
        <v>19.3</v>
      </c>
    </row>
    <row r="160" spans="1:12" x14ac:dyDescent="0.25">
      <c r="A160" s="24"/>
      <c r="B160" s="25"/>
      <c r="C160" s="26"/>
      <c r="D160" s="31" t="s">
        <v>30</v>
      </c>
      <c r="E160" s="28" t="s">
        <v>69</v>
      </c>
      <c r="F160" s="29">
        <v>215</v>
      </c>
      <c r="G160" s="29">
        <v>0.3</v>
      </c>
      <c r="H160" s="29">
        <v>0.1</v>
      </c>
      <c r="I160" s="29">
        <v>7.1</v>
      </c>
      <c r="J160" s="29">
        <v>30</v>
      </c>
      <c r="K160" s="30" t="s">
        <v>70</v>
      </c>
      <c r="L160" s="29">
        <v>2.5</v>
      </c>
    </row>
    <row r="161" spans="1:12" ht="25.5" x14ac:dyDescent="0.25">
      <c r="A161" s="24"/>
      <c r="B161" s="25"/>
      <c r="C161" s="26"/>
      <c r="D161" s="31" t="s">
        <v>33</v>
      </c>
      <c r="E161" s="28" t="s">
        <v>86</v>
      </c>
      <c r="F161" s="29">
        <v>50</v>
      </c>
      <c r="G161" s="29">
        <v>3.6</v>
      </c>
      <c r="H161" s="29">
        <v>0.4</v>
      </c>
      <c r="I161" s="29">
        <v>22.7</v>
      </c>
      <c r="J161" s="29">
        <v>109.4</v>
      </c>
      <c r="K161" s="30" t="s">
        <v>35</v>
      </c>
      <c r="L161" s="29">
        <v>4.26</v>
      </c>
    </row>
    <row r="162" spans="1:12" x14ac:dyDescent="0.25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spans="1:12" x14ac:dyDescent="0.25">
      <c r="A163" s="24"/>
      <c r="B163" s="25"/>
      <c r="C163" s="26"/>
      <c r="D163" s="27" t="s">
        <v>40</v>
      </c>
      <c r="E163" s="28" t="s">
        <v>95</v>
      </c>
      <c r="F163" s="29">
        <v>60</v>
      </c>
      <c r="G163" s="29">
        <v>0.6</v>
      </c>
      <c r="H163" s="29">
        <v>0.1</v>
      </c>
      <c r="I163" s="29">
        <v>3.1</v>
      </c>
      <c r="J163" s="29">
        <v>15.7</v>
      </c>
      <c r="K163" s="30" t="s">
        <v>96</v>
      </c>
      <c r="L163" s="29">
        <v>4.7</v>
      </c>
    </row>
    <row r="164" spans="1:12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x14ac:dyDescent="0.25">
      <c r="A165" s="32"/>
      <c r="B165" s="33"/>
      <c r="C165" s="34"/>
      <c r="D165" s="35" t="s">
        <v>38</v>
      </c>
      <c r="E165" s="36"/>
      <c r="F165" s="37">
        <f>SUM(F158:F164)</f>
        <v>575</v>
      </c>
      <c r="G165" s="37">
        <f>SUM(G158:G164)</f>
        <v>26.8</v>
      </c>
      <c r="H165" s="37">
        <f>SUM(H158:H164)</f>
        <v>12.7</v>
      </c>
      <c r="I165" s="37">
        <f>SUM(I158:I164)</f>
        <v>73.199999999999989</v>
      </c>
      <c r="J165" s="37">
        <f>SUM(J158:J164)</f>
        <v>515.20000000000005</v>
      </c>
      <c r="K165" s="38"/>
      <c r="L165" s="37">
        <f>SUM(L158:L164)</f>
        <v>42.71</v>
      </c>
    </row>
    <row r="166" spans="1:12" x14ac:dyDescent="0.25">
      <c r="A166" s="39">
        <f>A158</f>
        <v>2</v>
      </c>
      <c r="B166" s="40">
        <f>B158</f>
        <v>4</v>
      </c>
      <c r="C166" s="41" t="s">
        <v>39</v>
      </c>
      <c r="D166" s="31" t="s">
        <v>40</v>
      </c>
      <c r="E166" s="28"/>
      <c r="F166" s="29"/>
      <c r="G166" s="29"/>
      <c r="H166" s="29"/>
      <c r="I166" s="29"/>
      <c r="J166" s="29"/>
      <c r="K166" s="30"/>
      <c r="L166" s="29"/>
    </row>
    <row r="167" spans="1:12" x14ac:dyDescent="0.25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spans="1:12" x14ac:dyDescent="0.25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spans="1:12" x14ac:dyDescent="0.25">
      <c r="A169" s="24"/>
      <c r="B169" s="25"/>
      <c r="C169" s="26"/>
      <c r="D169" s="31" t="s">
        <v>43</v>
      </c>
      <c r="E169" s="28"/>
      <c r="F169" s="29"/>
      <c r="G169" s="29"/>
      <c r="H169" s="29"/>
      <c r="I169" s="29"/>
      <c r="J169" s="29"/>
      <c r="K169" s="30"/>
      <c r="L169" s="29"/>
    </row>
    <row r="170" spans="1:12" x14ac:dyDescent="0.25">
      <c r="A170" s="24"/>
      <c r="B170" s="25"/>
      <c r="C170" s="26"/>
      <c r="D170" s="31" t="s">
        <v>44</v>
      </c>
      <c r="E170" s="28"/>
      <c r="F170" s="29"/>
      <c r="G170" s="29"/>
      <c r="H170" s="29"/>
      <c r="I170" s="29"/>
      <c r="J170" s="29"/>
      <c r="K170" s="30"/>
      <c r="L170" s="29"/>
    </row>
    <row r="171" spans="1:12" x14ac:dyDescent="0.25">
      <c r="A171" s="24"/>
      <c r="B171" s="25"/>
      <c r="C171" s="26"/>
      <c r="D171" s="31" t="s">
        <v>45</v>
      </c>
      <c r="E171" s="28"/>
      <c r="F171" s="29"/>
      <c r="G171" s="29"/>
      <c r="H171" s="29"/>
      <c r="I171" s="29"/>
      <c r="J171" s="29"/>
      <c r="K171" s="30"/>
      <c r="L171" s="29"/>
    </row>
    <row r="172" spans="1:12" x14ac:dyDescent="0.25">
      <c r="A172" s="24"/>
      <c r="B172" s="25"/>
      <c r="C172" s="26"/>
      <c r="D172" s="31" t="s">
        <v>46</v>
      </c>
      <c r="E172" s="28"/>
      <c r="F172" s="29"/>
      <c r="G172" s="29"/>
      <c r="H172" s="29"/>
      <c r="I172" s="29"/>
      <c r="J172" s="29"/>
      <c r="K172" s="30"/>
      <c r="L172" s="29"/>
    </row>
    <row r="173" spans="1:12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x14ac:dyDescent="0.25">
      <c r="A175" s="32"/>
      <c r="B175" s="33"/>
      <c r="C175" s="34"/>
      <c r="D175" s="35" t="s">
        <v>38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x14ac:dyDescent="0.25">
      <c r="A176" s="42">
        <f>A158</f>
        <v>2</v>
      </c>
      <c r="B176" s="43">
        <f>B158</f>
        <v>4</v>
      </c>
      <c r="C176" s="66" t="s">
        <v>47</v>
      </c>
      <c r="D176" s="67"/>
      <c r="E176" s="44"/>
      <c r="F176" s="45">
        <f>F165+F175</f>
        <v>575</v>
      </c>
      <c r="G176" s="45">
        <f>G165+G175</f>
        <v>26.8</v>
      </c>
      <c r="H176" s="45">
        <f>H165+H175</f>
        <v>12.7</v>
      </c>
      <c r="I176" s="45">
        <f>I165+I175</f>
        <v>73.199999999999989</v>
      </c>
      <c r="J176" s="45">
        <f>J165+J175</f>
        <v>515.20000000000005</v>
      </c>
      <c r="K176" s="45"/>
      <c r="L176" s="45">
        <f>L165+L175</f>
        <v>42.71</v>
      </c>
    </row>
    <row r="177" spans="1:12" ht="25.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97</v>
      </c>
      <c r="F177" s="21">
        <v>200</v>
      </c>
      <c r="G177" s="21">
        <v>5.9</v>
      </c>
      <c r="H177" s="21">
        <v>5.8</v>
      </c>
      <c r="I177" s="21">
        <v>33</v>
      </c>
      <c r="J177" s="21">
        <v>207.8</v>
      </c>
      <c r="K177" s="23" t="s">
        <v>58</v>
      </c>
      <c r="L177" s="21">
        <v>13.65</v>
      </c>
    </row>
    <row r="178" spans="1:12" x14ac:dyDescent="0.2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x14ac:dyDescent="0.25">
      <c r="A179" s="24"/>
      <c r="B179" s="25"/>
      <c r="C179" s="26"/>
      <c r="D179" s="31" t="s">
        <v>30</v>
      </c>
      <c r="E179" s="28" t="s">
        <v>52</v>
      </c>
      <c r="F179" s="29">
        <v>200</v>
      </c>
      <c r="G179" s="29">
        <v>4.7</v>
      </c>
      <c r="H179" s="29">
        <v>3.5</v>
      </c>
      <c r="I179" s="29">
        <v>12.5</v>
      </c>
      <c r="J179" s="29">
        <v>100.4</v>
      </c>
      <c r="K179" s="30" t="s">
        <v>53</v>
      </c>
      <c r="L179" s="29">
        <v>15.36</v>
      </c>
    </row>
    <row r="180" spans="1:12" ht="25.5" x14ac:dyDescent="0.25">
      <c r="A180" s="24"/>
      <c r="B180" s="25"/>
      <c r="C180" s="26"/>
      <c r="D180" s="31" t="s">
        <v>33</v>
      </c>
      <c r="E180" s="28" t="s">
        <v>98</v>
      </c>
      <c r="F180" s="29">
        <v>50</v>
      </c>
      <c r="G180" s="29">
        <v>3.6</v>
      </c>
      <c r="H180" s="29">
        <v>0.4</v>
      </c>
      <c r="I180" s="29">
        <v>22.7</v>
      </c>
      <c r="J180" s="29">
        <v>109.4</v>
      </c>
      <c r="K180" s="30" t="s">
        <v>35</v>
      </c>
      <c r="L180" s="29">
        <v>4.26</v>
      </c>
    </row>
    <row r="181" spans="1:12" x14ac:dyDescent="0.25">
      <c r="A181" s="24"/>
      <c r="B181" s="25"/>
      <c r="C181" s="26"/>
      <c r="D181" s="31" t="s">
        <v>36</v>
      </c>
      <c r="E181" s="28" t="s">
        <v>62</v>
      </c>
      <c r="F181" s="29">
        <v>150</v>
      </c>
      <c r="G181" s="29">
        <v>0.6</v>
      </c>
      <c r="H181" s="29">
        <v>0.5</v>
      </c>
      <c r="I181" s="29">
        <v>15.5</v>
      </c>
      <c r="J181" s="29">
        <v>68.3</v>
      </c>
      <c r="K181" s="30" t="s">
        <v>35</v>
      </c>
      <c r="L181" s="29">
        <v>30</v>
      </c>
    </row>
    <row r="182" spans="1:12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x14ac:dyDescent="0.25">
      <c r="A184" s="32"/>
      <c r="B184" s="33"/>
      <c r="C184" s="34"/>
      <c r="D184" s="35" t="s">
        <v>38</v>
      </c>
      <c r="E184" s="36"/>
      <c r="F184" s="37">
        <f>SUM(F177:F183)</f>
        <v>600</v>
      </c>
      <c r="G184" s="37">
        <f>SUM(G177:G183)</f>
        <v>14.8</v>
      </c>
      <c r="H184" s="37">
        <f>SUM(H177:H183)</f>
        <v>10.200000000000001</v>
      </c>
      <c r="I184" s="37">
        <f>SUM(I177:I183)</f>
        <v>83.7</v>
      </c>
      <c r="J184" s="37">
        <f>SUM(J177:J183)</f>
        <v>485.90000000000003</v>
      </c>
      <c r="K184" s="38"/>
      <c r="L184" s="37">
        <f>SUM(L177:L183)</f>
        <v>63.269999999999996</v>
      </c>
    </row>
    <row r="185" spans="1:12" x14ac:dyDescent="0.25">
      <c r="A185" s="39">
        <f>A177</f>
        <v>2</v>
      </c>
      <c r="B185" s="40">
        <f>B177</f>
        <v>5</v>
      </c>
      <c r="C185" s="41" t="s">
        <v>39</v>
      </c>
      <c r="D185" s="31" t="s">
        <v>40</v>
      </c>
      <c r="E185" s="28"/>
      <c r="F185" s="29"/>
      <c r="G185" s="29"/>
      <c r="H185" s="29"/>
      <c r="I185" s="29"/>
      <c r="J185" s="29"/>
      <c r="K185" s="30"/>
      <c r="L185" s="29"/>
    </row>
    <row r="186" spans="1:12" x14ac:dyDescent="0.25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spans="1:12" x14ac:dyDescent="0.25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spans="1:12" x14ac:dyDescent="0.25">
      <c r="A188" s="24"/>
      <c r="B188" s="25"/>
      <c r="C188" s="26"/>
      <c r="D188" s="31" t="s">
        <v>43</v>
      </c>
      <c r="E188" s="28"/>
      <c r="F188" s="29"/>
      <c r="G188" s="29"/>
      <c r="H188" s="29"/>
      <c r="I188" s="29"/>
      <c r="J188" s="29"/>
      <c r="K188" s="30"/>
      <c r="L188" s="29"/>
    </row>
    <row r="189" spans="1:12" x14ac:dyDescent="0.25">
      <c r="A189" s="24"/>
      <c r="B189" s="25"/>
      <c r="C189" s="26"/>
      <c r="D189" s="31" t="s">
        <v>44</v>
      </c>
      <c r="E189" s="28"/>
      <c r="F189" s="29"/>
      <c r="G189" s="29"/>
      <c r="H189" s="29"/>
      <c r="I189" s="29"/>
      <c r="J189" s="29"/>
      <c r="K189" s="30"/>
      <c r="L189" s="29"/>
    </row>
    <row r="190" spans="1:12" x14ac:dyDescent="0.25">
      <c r="A190" s="24"/>
      <c r="B190" s="25"/>
      <c r="C190" s="26"/>
      <c r="D190" s="31" t="s">
        <v>45</v>
      </c>
      <c r="E190" s="28"/>
      <c r="F190" s="29"/>
      <c r="G190" s="29"/>
      <c r="H190" s="29"/>
      <c r="I190" s="29"/>
      <c r="J190" s="29"/>
      <c r="K190" s="30"/>
      <c r="L190" s="29"/>
    </row>
    <row r="191" spans="1:12" x14ac:dyDescent="0.25">
      <c r="A191" s="24"/>
      <c r="B191" s="25"/>
      <c r="C191" s="26"/>
      <c r="D191" s="31" t="s">
        <v>46</v>
      </c>
      <c r="E191" s="28"/>
      <c r="F191" s="29"/>
      <c r="G191" s="29"/>
      <c r="H191" s="29"/>
      <c r="I191" s="29"/>
      <c r="J191" s="29"/>
      <c r="K191" s="30"/>
      <c r="L191" s="29"/>
    </row>
    <row r="192" spans="1:12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x14ac:dyDescent="0.25">
      <c r="A194" s="32"/>
      <c r="B194" s="33"/>
      <c r="C194" s="34"/>
      <c r="D194" s="35" t="s">
        <v>38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x14ac:dyDescent="0.25">
      <c r="A195" s="42">
        <f>A177</f>
        <v>2</v>
      </c>
      <c r="B195" s="43">
        <f>B177</f>
        <v>5</v>
      </c>
      <c r="C195" s="66" t="s">
        <v>47</v>
      </c>
      <c r="D195" s="67"/>
      <c r="E195" s="44"/>
      <c r="F195" s="45">
        <f>F184+F194</f>
        <v>600</v>
      </c>
      <c r="G195" s="45">
        <f>G184+G194</f>
        <v>14.8</v>
      </c>
      <c r="H195" s="45">
        <f>H184+H194</f>
        <v>10.200000000000001</v>
      </c>
      <c r="I195" s="45">
        <f>I184+I194</f>
        <v>83.7</v>
      </c>
      <c r="J195" s="45">
        <f>J184+J194</f>
        <v>485.90000000000003</v>
      </c>
      <c r="K195" s="45"/>
      <c r="L195" s="45">
        <f>L184+L194</f>
        <v>63.269999999999996</v>
      </c>
    </row>
    <row r="196" spans="1:12" x14ac:dyDescent="0.25">
      <c r="A196" s="50"/>
      <c r="B196" s="51"/>
      <c r="C196" s="68" t="s">
        <v>99</v>
      </c>
      <c r="D196" s="69"/>
      <c r="E196" s="70"/>
      <c r="F196" s="52">
        <f>(F24+F43+F62+F81+F100+F119+F138+F157+F176+F195)/(IF(F24=0, 0, 1)+IF(F43=0, 0, 1)+IF(F62=0, 0, 1)+IF(F81=0, 0, 1)+IF(F100=0, 0, 1)+IF(F119=0, 0, 1)+IF(F138=0, 0, 1)+IF(F157=0, 0, 1)+IF(F176=0, 0, 1)+IF(F195=0, 0, 1))</f>
        <v>589</v>
      </c>
      <c r="G196" s="52">
        <f>(G24+G43+G62+G81+G100+G119+G138+G157+G176+G195)/(IF(G24=0, 0, 1)+IF(G43=0, 0, 1)+IF(G62=0, 0, 1)+IF(G81=0, 0, 1)+IF(G100=0, 0, 1)+IF(G119=0, 0, 1)+IF(G138=0, 0, 1)+IF(G157=0, 0, 1)+IF(G176=0, 0, 1)+IF(G195=0, 0, 1))</f>
        <v>22.130000000000003</v>
      </c>
      <c r="H196" s="52">
        <f>(H24+H43+H62+H81+H100+H119+H138+H157+H176+H195)/(IF(H24=0, 0, 1)+IF(H43=0, 0, 1)+IF(H62=0, 0, 1)+IF(H81=0, 0, 1)+IF(H100=0, 0, 1)+IF(H119=0, 0, 1)+IF(H138=0, 0, 1)+IF(H157=0, 0, 1)+IF(H176=0, 0, 1)+IF(H195=0, 0, 1))</f>
        <v>13.39</v>
      </c>
      <c r="I196" s="52">
        <f>(I24+I43+I62+I81+I100+I119+I138+I157+I176+I195)/(IF(I24=0, 0, 1)+IF(I43=0, 0, 1)+IF(I62=0, 0, 1)+IF(I81=0, 0, 1)+IF(I100=0, 0, 1)+IF(I119=0, 0, 1)+IF(I138=0, 0, 1)+IF(I157=0, 0, 1)+IF(I176=0, 0, 1)+IF(I195=0, 0, 1))</f>
        <v>79.22999999999999</v>
      </c>
      <c r="J196" s="52">
        <f>(J24+J43+J62+J81+J100+J119+J138+J157+J176+J195)/(IF(J24=0, 0, 1)+IF(J43=0, 0, 1)+IF(J62=0, 0, 1)+IF(J81=0, 0, 1)+IF(J100=0, 0, 1)+IF(J119=0, 0, 1)+IF(J138=0, 0, 1)+IF(J157=0, 0, 1)+IF(J176=0, 0, 1)+IF(J195=0, 0, 1))</f>
        <v>506.61999999999989</v>
      </c>
      <c r="K196" s="52"/>
      <c r="L196" s="52">
        <f>(L24+L43+L62+L81+L100+L119+L138+L157+L176+L195)/(IF(L24=0, 0, 1)+IF(L43=0, 0, 1)+IF(L62=0, 0, 1)+IF(L81=0, 0, 1)+IF(L100=0, 0, 1)+IF(L119=0, 0, 1)+IF(L138=0, 0, 1)+IF(L157=0, 0, 1)+IF(L176=0, 0, 1)+IF(L195=0, 0, 1))</f>
        <v>60.286999999999999</v>
      </c>
    </row>
    <row r="197" spans="1:12" ht="25.5" x14ac:dyDescent="0.25">
      <c r="A197" s="16">
        <v>2</v>
      </c>
      <c r="B197" s="17">
        <v>5</v>
      </c>
      <c r="C197" s="18" t="s">
        <v>26</v>
      </c>
      <c r="D197" s="19" t="s">
        <v>27</v>
      </c>
      <c r="E197" s="20" t="s">
        <v>97</v>
      </c>
      <c r="F197" s="21">
        <v>200</v>
      </c>
      <c r="G197" s="21">
        <v>5.9</v>
      </c>
      <c r="H197" s="21">
        <v>5.8</v>
      </c>
      <c r="I197" s="21">
        <v>33</v>
      </c>
      <c r="J197" s="21">
        <v>207.8</v>
      </c>
      <c r="K197" s="23" t="s">
        <v>58</v>
      </c>
      <c r="L197" s="21">
        <v>13.65</v>
      </c>
    </row>
    <row r="198" spans="1:12" x14ac:dyDescent="0.25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spans="1:12" x14ac:dyDescent="0.25">
      <c r="A199" s="24"/>
      <c r="B199" s="25"/>
      <c r="C199" s="26"/>
      <c r="D199" s="31" t="s">
        <v>30</v>
      </c>
      <c r="E199" s="28" t="s">
        <v>52</v>
      </c>
      <c r="F199" s="29">
        <v>200</v>
      </c>
      <c r="G199" s="29">
        <v>4.7</v>
      </c>
      <c r="H199" s="29">
        <v>3.5</v>
      </c>
      <c r="I199" s="29">
        <v>12.5</v>
      </c>
      <c r="J199" s="29">
        <v>100.4</v>
      </c>
      <c r="K199" s="30" t="s">
        <v>53</v>
      </c>
      <c r="L199" s="29">
        <v>15.36</v>
      </c>
    </row>
    <row r="200" spans="1:12" ht="25.5" x14ac:dyDescent="0.25">
      <c r="A200" s="24"/>
      <c r="B200" s="25"/>
      <c r="C200" s="26"/>
      <c r="D200" s="31" t="s">
        <v>33</v>
      </c>
      <c r="E200" s="28" t="s">
        <v>98</v>
      </c>
      <c r="F200" s="29">
        <v>50</v>
      </c>
      <c r="G200" s="29">
        <v>3.6</v>
      </c>
      <c r="H200" s="29">
        <v>0.4</v>
      </c>
      <c r="I200" s="29">
        <v>22.7</v>
      </c>
      <c r="J200" s="29">
        <v>109.4</v>
      </c>
      <c r="K200" s="30" t="s">
        <v>35</v>
      </c>
      <c r="L200" s="29">
        <v>4.26</v>
      </c>
    </row>
    <row r="201" spans="1:12" x14ac:dyDescent="0.25">
      <c r="A201" s="24"/>
      <c r="B201" s="25"/>
      <c r="C201" s="26"/>
      <c r="D201" s="31" t="s">
        <v>36</v>
      </c>
      <c r="E201" s="28" t="s">
        <v>62</v>
      </c>
      <c r="F201" s="29">
        <v>150</v>
      </c>
      <c r="G201" s="29">
        <v>0.6</v>
      </c>
      <c r="H201" s="29">
        <v>0.5</v>
      </c>
      <c r="I201" s="29">
        <v>15.5</v>
      </c>
      <c r="J201" s="29">
        <v>68.3</v>
      </c>
      <c r="K201" s="30" t="s">
        <v>35</v>
      </c>
      <c r="L201" s="29">
        <v>30</v>
      </c>
    </row>
    <row r="202" spans="1:12" x14ac:dyDescent="0.25">
      <c r="A202" s="24"/>
      <c r="B202" s="25"/>
      <c r="C202" s="26"/>
      <c r="D202" s="27"/>
      <c r="E202" s="28"/>
      <c r="F202" s="29"/>
      <c r="G202" s="29"/>
      <c r="H202" s="29"/>
      <c r="I202" s="29"/>
      <c r="J202" s="29"/>
      <c r="K202" s="30"/>
      <c r="L202" s="29"/>
    </row>
    <row r="203" spans="1:12" x14ac:dyDescent="0.25">
      <c r="A203" s="24"/>
      <c r="B203" s="25"/>
      <c r="C203" s="26"/>
      <c r="D203" s="27"/>
      <c r="E203" s="28"/>
      <c r="F203" s="29"/>
      <c r="G203" s="29"/>
      <c r="H203" s="29"/>
      <c r="I203" s="29"/>
      <c r="J203" s="29"/>
      <c r="K203" s="30"/>
      <c r="L203" s="29"/>
    </row>
    <row r="204" spans="1:12" x14ac:dyDescent="0.25">
      <c r="A204" s="32"/>
      <c r="B204" s="33"/>
      <c r="C204" s="34"/>
      <c r="D204" s="35" t="s">
        <v>38</v>
      </c>
      <c r="E204" s="36"/>
      <c r="F204" s="37">
        <f>SUM(F197:F203)</f>
        <v>600</v>
      </c>
      <c r="G204" s="37">
        <f>SUM(G197:G203)</f>
        <v>14.8</v>
      </c>
      <c r="H204" s="37">
        <f>SUM(H197:H203)</f>
        <v>10.200000000000001</v>
      </c>
      <c r="I204" s="37">
        <f>SUM(I197:I203)</f>
        <v>83.7</v>
      </c>
      <c r="J204" s="37">
        <f>SUM(J197:J203)</f>
        <v>485.90000000000003</v>
      </c>
      <c r="K204" s="38"/>
      <c r="L204" s="37">
        <f>SUM(L197:L203)</f>
        <v>63.269999999999996</v>
      </c>
    </row>
    <row r="205" spans="1:12" x14ac:dyDescent="0.25">
      <c r="A205" s="39">
        <f>A197</f>
        <v>2</v>
      </c>
      <c r="B205" s="40">
        <f>B197</f>
        <v>5</v>
      </c>
      <c r="C205" s="41" t="s">
        <v>39</v>
      </c>
      <c r="D205" s="31" t="s">
        <v>40</v>
      </c>
      <c r="E205" s="28"/>
      <c r="F205" s="29"/>
      <c r="G205" s="29"/>
      <c r="H205" s="29"/>
      <c r="I205" s="29"/>
      <c r="J205" s="29"/>
      <c r="K205" s="30"/>
      <c r="L205" s="29"/>
    </row>
    <row r="206" spans="1:12" x14ac:dyDescent="0.25">
      <c r="A206" s="24"/>
      <c r="B206" s="25"/>
      <c r="C206" s="26"/>
      <c r="D206" s="31" t="s">
        <v>41</v>
      </c>
      <c r="E206" s="28"/>
      <c r="F206" s="29"/>
      <c r="G206" s="29"/>
      <c r="H206" s="29"/>
      <c r="I206" s="29"/>
      <c r="J206" s="29"/>
      <c r="K206" s="30"/>
      <c r="L206" s="29"/>
    </row>
    <row r="207" spans="1:12" x14ac:dyDescent="0.25">
      <c r="A207" s="24"/>
      <c r="B207" s="25"/>
      <c r="C207" s="26"/>
      <c r="D207" s="31" t="s">
        <v>42</v>
      </c>
      <c r="E207" s="28"/>
      <c r="F207" s="29"/>
      <c r="G207" s="29"/>
      <c r="H207" s="29"/>
      <c r="I207" s="29"/>
      <c r="J207" s="29"/>
      <c r="K207" s="30"/>
      <c r="L207" s="29"/>
    </row>
    <row r="208" spans="1:12" x14ac:dyDescent="0.25">
      <c r="A208" s="24"/>
      <c r="B208" s="25"/>
      <c r="C208" s="26"/>
      <c r="D208" s="31" t="s">
        <v>43</v>
      </c>
      <c r="E208" s="28"/>
      <c r="F208" s="29"/>
      <c r="G208" s="29"/>
      <c r="H208" s="29"/>
      <c r="I208" s="29"/>
      <c r="J208" s="29"/>
      <c r="K208" s="30"/>
      <c r="L208" s="29"/>
    </row>
    <row r="209" spans="1:12" x14ac:dyDescent="0.25">
      <c r="A209" s="24"/>
      <c r="B209" s="25"/>
      <c r="C209" s="26"/>
      <c r="D209" s="31" t="s">
        <v>44</v>
      </c>
      <c r="E209" s="28"/>
      <c r="F209" s="29"/>
      <c r="G209" s="29"/>
      <c r="H209" s="29"/>
      <c r="I209" s="29"/>
      <c r="J209" s="29"/>
      <c r="K209" s="30"/>
      <c r="L209" s="29"/>
    </row>
    <row r="210" spans="1:12" x14ac:dyDescent="0.25">
      <c r="A210" s="24"/>
      <c r="B210" s="25"/>
      <c r="C210" s="26"/>
      <c r="D210" s="31" t="s">
        <v>45</v>
      </c>
      <c r="E210" s="28"/>
      <c r="F210" s="29"/>
      <c r="G210" s="29"/>
      <c r="H210" s="29"/>
      <c r="I210" s="29"/>
      <c r="J210" s="29"/>
      <c r="K210" s="30"/>
      <c r="L210" s="29"/>
    </row>
    <row r="211" spans="1:12" x14ac:dyDescent="0.25">
      <c r="A211" s="24"/>
      <c r="B211" s="25"/>
      <c r="C211" s="26"/>
      <c r="D211" s="31" t="s">
        <v>46</v>
      </c>
      <c r="E211" s="28"/>
      <c r="F211" s="29"/>
      <c r="G211" s="29"/>
      <c r="H211" s="29"/>
      <c r="I211" s="29"/>
      <c r="J211" s="29"/>
      <c r="K211" s="30"/>
      <c r="L211" s="29"/>
    </row>
    <row r="212" spans="1:12" x14ac:dyDescent="0.25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spans="1:12" x14ac:dyDescent="0.25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spans="1:12" x14ac:dyDescent="0.25">
      <c r="A214" s="32"/>
      <c r="B214" s="33"/>
      <c r="C214" s="34"/>
      <c r="D214" s="35" t="s">
        <v>38</v>
      </c>
      <c r="E214" s="36"/>
      <c r="F214" s="37">
        <f>SUM(F205:F213)</f>
        <v>0</v>
      </c>
      <c r="G214" s="37">
        <f>SUM(G205:G213)</f>
        <v>0</v>
      </c>
      <c r="H214" s="37">
        <f>SUM(H205:H213)</f>
        <v>0</v>
      </c>
      <c r="I214" s="37">
        <f>SUM(I205:I213)</f>
        <v>0</v>
      </c>
      <c r="J214" s="37">
        <f>SUM(J205:J213)</f>
        <v>0</v>
      </c>
      <c r="K214" s="38"/>
      <c r="L214" s="37">
        <f>SUM(L205:L213)</f>
        <v>0</v>
      </c>
    </row>
    <row r="215" spans="1:12" x14ac:dyDescent="0.25">
      <c r="A215" s="42">
        <f>A197</f>
        <v>2</v>
      </c>
      <c r="B215" s="43">
        <f>B197</f>
        <v>5</v>
      </c>
      <c r="C215" s="66" t="s">
        <v>47</v>
      </c>
      <c r="D215" s="67"/>
      <c r="E215" s="44"/>
      <c r="F215" s="45">
        <f>F204+F214</f>
        <v>600</v>
      </c>
      <c r="G215" s="45">
        <f>G204+G214</f>
        <v>14.8</v>
      </c>
      <c r="H215" s="45">
        <f>H204+H214</f>
        <v>10.200000000000001</v>
      </c>
      <c r="I215" s="45">
        <f>I204+I214</f>
        <v>83.7</v>
      </c>
      <c r="J215" s="45">
        <f>J204+J214</f>
        <v>485.90000000000003</v>
      </c>
      <c r="K215" s="45"/>
      <c r="L215" s="45">
        <f>L204+L214</f>
        <v>63.269999999999996</v>
      </c>
    </row>
    <row r="216" spans="1:12" x14ac:dyDescent="0.25">
      <c r="A216" s="50"/>
      <c r="B216" s="51"/>
      <c r="C216" s="68" t="s">
        <v>99</v>
      </c>
      <c r="D216" s="69"/>
      <c r="E216" s="70"/>
      <c r="F216" s="52">
        <f>(F44+F63+F82+F101+F120+F139+F158+F177+F196+F215)/(IF(F44=0, 0, 1)+IF(F63=0, 0, 1)+IF(F82=0, 0, 1)+IF(F101=0, 0, 1)+IF(F120=0, 0, 1)+IF(F139=0, 0, 1)+IF(F158=0, 0, 1)+IF(F177=0, 0, 1)+IF(F196=0, 0, 1)+IF(F215=0, 0, 1))</f>
        <v>263.89999999999998</v>
      </c>
      <c r="G216" s="52">
        <f>(G44+G63+G82+G101+G120+G139+G158+G177+G196+G215)/(IF(G44=0, 0, 1)+IF(G63=0, 0, 1)+IF(G82=0, 0, 1)+IF(G101=0, 0, 1)+IF(G120=0, 0, 1)+IF(G139=0, 0, 1)+IF(G158=0, 0, 1)+IF(G177=0, 0, 1)+IF(G196=0, 0, 1)+IF(G215=0, 0, 1))</f>
        <v>9.4830000000000005</v>
      </c>
      <c r="H216" s="52">
        <f>(H44+H63+H82+H101+H120+H139+H158+H177+H196+H215)/(IF(H44=0, 0, 1)+IF(H63=0, 0, 1)+IF(H82=0, 0, 1)+IF(H101=0, 0, 1)+IF(H120=0, 0, 1)+IF(H139=0, 0, 1)+IF(H158=0, 0, 1)+IF(H177=0, 0, 1)+IF(H196=0, 0, 1)+IF(H215=0, 0, 1))</f>
        <v>7.0190000000000001</v>
      </c>
      <c r="I216" s="52">
        <f>(I44+I63+I82+I101+I120+I139+I158+I177+I196+I215)/(IF(I44=0, 0, 1)+IF(I63=0, 0, 1)+IF(I82=0, 0, 1)+IF(I101=0, 0, 1)+IF(I120=0, 0, 1)+IF(I139=0, 0, 1)+IF(I158=0, 0, 1)+IF(I177=0, 0, 1)+IF(I196=0, 0, 1)+IF(I215=0, 0, 1))</f>
        <v>43.603000000000002</v>
      </c>
      <c r="J216" s="52" t="e">
        <f>(J44+J63+J82+J101+J120+J139+J158+J177+J196+J215)/(IF(J44=0, 0, 1)+IF(J63=0, 0, 1)+IF(J82=0, 0, 1)+IF(J101=0, 0, 1)+IF(J120=0, 0, 1)+IF(J139=0, 0, 1)+IF(J158=0, 0, 1)+IF(J177=0, 0, 1)+IF(J196=0, 0, 1)+IF(J215=0, 0, 1))</f>
        <v>#VALUE!</v>
      </c>
      <c r="K216" s="52"/>
      <c r="L216" s="52">
        <f>(L44+L63+L82+L101+L120+L139+L158+L177+L196+L215)/(IF(L44=0, 0, 1)+IF(L63=0, 0, 1)+IF(L82=0, 0, 1)+IF(L101=0, 0, 1)+IF(L120=0, 0, 1)+IF(L139=0, 0, 1)+IF(L158=0, 0, 1)+IF(L177=0, 0, 1)+IF(L196=0, 0, 1)+IF(L215=0, 0, 1))</f>
        <v>23.023700000000002</v>
      </c>
    </row>
    <row r="217" spans="1:12" x14ac:dyDescent="0.25">
      <c r="A217" s="1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196:E196"/>
    <mergeCell ref="C215:D215"/>
    <mergeCell ref="C216:E216"/>
    <mergeCell ref="C81:D81"/>
    <mergeCell ref="C100:D100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2025-03-05T07:57:29Z</dcterms:modified>
</cp:coreProperties>
</file>