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F90EBF-36E3-4D8A-9497-97CB9401D0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2" i="1" l="1"/>
  <c r="A232" i="1"/>
  <c r="L231" i="1"/>
  <c r="L232" i="1" s="1"/>
  <c r="J231" i="1"/>
  <c r="I231" i="1"/>
  <c r="H231" i="1"/>
  <c r="G231" i="1"/>
  <c r="F231" i="1"/>
  <c r="B222" i="1"/>
  <c r="A222" i="1"/>
  <c r="J221" i="1"/>
  <c r="I221" i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J213" i="1" s="1"/>
  <c r="I202" i="1"/>
  <c r="I213" i="1" s="1"/>
  <c r="H202" i="1"/>
  <c r="G202" i="1"/>
  <c r="G213" i="1" s="1"/>
  <c r="F202" i="1"/>
  <c r="F213" i="1" s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75" i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09" i="1"/>
  <c r="A10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H24" i="1" s="1"/>
  <c r="G13" i="1"/>
  <c r="G24" i="1" s="1"/>
  <c r="F13" i="1"/>
  <c r="F24" i="1" s="1"/>
  <c r="I232" i="1" l="1"/>
  <c r="F232" i="1"/>
  <c r="F233" i="1" s="1"/>
  <c r="G232" i="1"/>
  <c r="G233" i="1" s="1"/>
  <c r="I100" i="1"/>
  <c r="J232" i="1"/>
  <c r="H194" i="1"/>
  <c r="J62" i="1"/>
  <c r="H213" i="1"/>
  <c r="H233" i="1" s="1"/>
  <c r="L213" i="1"/>
  <c r="J24" i="1"/>
  <c r="I233" i="1" l="1"/>
</calcChain>
</file>

<file path=xl/sharedStrings.xml><?xml version="1.0" encoding="utf-8"?>
<sst xmlns="http://schemas.openxmlformats.org/spreadsheetml/2006/main" count="347" uniqueCount="115">
  <si>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</si>
  <si>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</si>
  <si>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</si>
  <si>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</si>
  <si>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</si>
  <si>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</si>
  <si>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Егоров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</si>
  <si>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</si>
  <si>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</si>
  <si>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</si>
  <si>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</si>
  <si>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</si>
  <si>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</si>
  <si>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</si>
  <si>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</si>
  <si>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</si>
  <si>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</si>
  <si>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</si>
  <si>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</si>
  <si>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</si>
  <si>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</si>
  <si>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</si>
  <si>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</si>
  <si>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</si>
  <si>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</si>
  <si>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</si>
  <si>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</si>
  <si>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 Каша жидкая молочная пшенная</t>
  </si>
  <si>
    <t>54-24к</t>
  </si>
  <si>
    <t>гор.напиток</t>
  </si>
  <si>
    <t>Чай с сахаром</t>
  </si>
  <si>
    <t>54-2гн</t>
  </si>
  <si>
    <t>хлеб</t>
  </si>
  <si>
    <t>Хлеб пшен. Хлеб ржано-пшенич</t>
  </si>
  <si>
    <t>Пром</t>
  </si>
  <si>
    <t>фрукты</t>
  </si>
  <si>
    <t>Мандарин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</si>
  <si>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</si>
  <si>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</si>
  <si>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</si>
  <si>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</si>
  <si>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</si>
  <si>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</si>
  <si>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</si>
  <si>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</si>
  <si>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</si>
  <si>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</si>
  <si>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</si>
  <si>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</si>
  <si>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Курица отварная</t>
  </si>
  <si>
    <t>54-21м</t>
  </si>
  <si>
    <t>Какао с молоком</t>
  </si>
  <si>
    <t>54-21гн</t>
  </si>
  <si>
    <t>Хлеб пшен. Хлеб ржано-пшеничный</t>
  </si>
  <si>
    <t>Огурец в нарезке</t>
  </si>
  <si>
    <t>54-2з</t>
  </si>
  <si>
    <t>Каша жидкая молочная рисовая</t>
  </si>
  <si>
    <t>54-1к</t>
  </si>
  <si>
    <t>Кофейный напиток с молоком</t>
  </si>
  <si>
    <t>54-23гн</t>
  </si>
  <si>
    <t>Хлеб пшенич. Хлеб ржано-пшенич</t>
  </si>
  <si>
    <t>Груша</t>
  </si>
  <si>
    <t>Сыр твердых сортов в нарезке</t>
  </si>
  <si>
    <t>54-1з</t>
  </si>
  <si>
    <t>Рис припущенный с томатом</t>
  </si>
  <si>
    <t>54-27г</t>
  </si>
  <si>
    <t>Биточек из говядины</t>
  </si>
  <si>
    <t>54-6м</t>
  </si>
  <si>
    <t>Чай с лимоном и сахаром</t>
  </si>
  <si>
    <t>54-3гн</t>
  </si>
  <si>
    <t>Хлеб пшенич.Хлеб ржано-пшенич</t>
  </si>
  <si>
    <t>Салат из моркови с яблоком</t>
  </si>
  <si>
    <t>54-27з</t>
  </si>
  <si>
    <t>Каша вязкая молочная ячневая</t>
  </si>
  <si>
    <t>54-21к</t>
  </si>
  <si>
    <t>Яблоко</t>
  </si>
  <si>
    <t>Каша Дружба</t>
  </si>
  <si>
    <t>54-16к</t>
  </si>
  <si>
    <t>Чай с сахором</t>
  </si>
  <si>
    <t>Хлеб пшенич.Хлеб ржано- пшенич.</t>
  </si>
  <si>
    <t>Горошница</t>
  </si>
  <si>
    <t>204.8</t>
  </si>
  <si>
    <t>54-21г</t>
  </si>
  <si>
    <t>Биточек из курицы</t>
  </si>
  <si>
    <t>54-23м</t>
  </si>
  <si>
    <t>Хлеб пшенич. Хлеб ржано-пшенич.</t>
  </si>
  <si>
    <t>Помидор в нарезке</t>
  </si>
  <si>
    <t>54-3з</t>
  </si>
  <si>
    <t>Каша пшеная рассыпчатая</t>
  </si>
  <si>
    <t>54-12г</t>
  </si>
  <si>
    <t>Каша гречневая рассыпчатая</t>
  </si>
  <si>
    <t>54-4г</t>
  </si>
  <si>
    <t>Курица тушеная с морковью</t>
  </si>
  <si>
    <t>54-25м</t>
  </si>
  <si>
    <t>Кукуруза сахарная</t>
  </si>
  <si>
    <t>54-21з</t>
  </si>
  <si>
    <t>Каша жидкая молочная кукурузная</t>
  </si>
  <si>
    <t>Хлеб пшенич.Хлеб ржано-пшенич.</t>
  </si>
  <si>
    <t>Среднее значение за период:</t>
  </si>
  <si>
    <t>Рагу из курицы</t>
  </si>
  <si>
    <t>54-22м</t>
  </si>
  <si>
    <t>Помидоры в нарезке</t>
  </si>
  <si>
    <t>54-4з</t>
  </si>
  <si>
    <t>481.4</t>
  </si>
  <si>
    <t>78.42</t>
  </si>
  <si>
    <t>Макароны отварные с сыром</t>
  </si>
  <si>
    <t>54-3г</t>
  </si>
  <si>
    <t>53.3</t>
  </si>
  <si>
    <t>21.60</t>
  </si>
  <si>
    <t>47.25</t>
  </si>
  <si>
    <t>16.81</t>
  </si>
  <si>
    <t>71.43</t>
  </si>
  <si>
    <t>20.93</t>
  </si>
  <si>
    <t>76.55</t>
  </si>
  <si>
    <t>МАОУ Погроминская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</si>
</sst>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0.0"/>
  </numFmts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3"/>
  <sheetViews>
    <sheetView tabSelected="1" workbookViewId="0">
      <pane xSplit="4" ySplit="5" topLeftCell="E198" activePane="bottomRight" state="frozen"/>
      <selection pane="topRight"/>
      <selection pane="bottomLeft"/>
      <selection pane="bottomRight" activeCell="R107" sqref="R10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1" t="s">
        <v>114</v>
      </c>
      <c r="D1" s="62"/>
      <c r="E1" s="63"/>
      <c r="F1" s="3" t="s">
        <v>1</v>
      </c>
      <c r="G1" s="1" t="s">
        <v>2</v>
      </c>
      <c r="H1" s="58" t="s">
        <v>3</v>
      </c>
      <c r="I1" s="59"/>
      <c r="J1" s="59"/>
      <c r="K1" s="60"/>
    </row>
    <row r="2" spans="1:12" ht="18" x14ac:dyDescent="0.2">
      <c r="A2" s="4" t="s">
        <v>4</v>
      </c>
      <c r="C2" s="1"/>
      <c r="G2" s="1" t="s">
        <v>5</v>
      </c>
      <c r="H2" s="58" t="s">
        <v>6</v>
      </c>
      <c r="I2" s="59"/>
      <c r="J2" s="59"/>
      <c r="K2" s="60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31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10</v>
      </c>
      <c r="I4" s="11" t="s">
        <v>11</v>
      </c>
      <c r="J4" s="11" t="s">
        <v>12</v>
      </c>
    </row>
    <row r="5" spans="1:12" ht="33.75" x14ac:dyDescent="0.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51">
        <v>8.3000000000000007</v>
      </c>
      <c r="H6" s="21">
        <v>10.1</v>
      </c>
      <c r="I6" s="21">
        <v>37.6</v>
      </c>
      <c r="J6" s="21">
        <v>274.89999999999998</v>
      </c>
      <c r="K6" s="22" t="s">
        <v>28</v>
      </c>
      <c r="L6" s="51">
        <v>20.03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31</v>
      </c>
      <c r="L8" s="52">
        <v>1.36</v>
      </c>
    </row>
    <row r="9" spans="1:12" ht="15" x14ac:dyDescent="0.25">
      <c r="A9" s="23"/>
      <c r="B9" s="24"/>
      <c r="C9" s="25"/>
      <c r="D9" s="30" t="s">
        <v>32</v>
      </c>
      <c r="E9" s="27" t="s">
        <v>33</v>
      </c>
      <c r="F9" s="28">
        <v>60</v>
      </c>
      <c r="G9" s="28">
        <v>4.3</v>
      </c>
      <c r="H9" s="28">
        <v>0.5</v>
      </c>
      <c r="I9" s="28">
        <v>27.6</v>
      </c>
      <c r="J9" s="28">
        <v>132.9</v>
      </c>
      <c r="K9" s="29" t="s">
        <v>34</v>
      </c>
      <c r="L9" s="28">
        <v>4.26</v>
      </c>
    </row>
    <row r="10" spans="1:12" ht="15" x14ac:dyDescent="0.25">
      <c r="A10" s="23"/>
      <c r="B10" s="24"/>
      <c r="C10" s="25"/>
      <c r="D10" s="30" t="s">
        <v>35</v>
      </c>
      <c r="E10" s="27" t="s">
        <v>36</v>
      </c>
      <c r="F10" s="28">
        <v>120</v>
      </c>
      <c r="G10" s="28">
        <v>1</v>
      </c>
      <c r="H10" s="28">
        <v>0.2</v>
      </c>
      <c r="I10" s="28">
        <v>9</v>
      </c>
      <c r="J10" s="28">
        <v>42</v>
      </c>
      <c r="K10" s="29" t="s">
        <v>34</v>
      </c>
      <c r="L10" s="28" t="s">
        <v>108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37</v>
      </c>
      <c r="E13" s="35"/>
      <c r="F13" s="36">
        <f>SUM(F6:F12)</f>
        <v>580</v>
      </c>
      <c r="G13" s="36">
        <f>SUM(G6:G12)</f>
        <v>13.8</v>
      </c>
      <c r="H13" s="36">
        <f>SUM(H6:H12)</f>
        <v>10.799999999999999</v>
      </c>
      <c r="I13" s="36">
        <f>SUM(I6:I12)</f>
        <v>80.599999999999994</v>
      </c>
      <c r="J13" s="36">
        <f>SUM(J6:J12)</f>
        <v>476.6</v>
      </c>
      <c r="K13" s="37"/>
      <c r="L13" s="36" t="s">
        <v>109</v>
      </c>
    </row>
    <row r="14" spans="1:12" ht="15" x14ac:dyDescent="0.25">
      <c r="A14" s="38">
        <f>A6</f>
        <v>1</v>
      </c>
      <c r="B14" s="39">
        <f>B6</f>
        <v>1</v>
      </c>
      <c r="C14" s="40" t="s">
        <v>38</v>
      </c>
      <c r="D14" s="30" t="s">
        <v>39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40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41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42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43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44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v>0</v>
      </c>
    </row>
    <row r="24" spans="1:12" x14ac:dyDescent="0.2">
      <c r="A24" s="41">
        <f>A6</f>
        <v>1</v>
      </c>
      <c r="B24" s="42">
        <f>B6</f>
        <v>1</v>
      </c>
      <c r="C24" s="64" t="s">
        <v>46</v>
      </c>
      <c r="D24" s="65"/>
      <c r="E24" s="43"/>
      <c r="F24" s="44">
        <f>F13+F23</f>
        <v>580</v>
      </c>
      <c r="G24" s="44">
        <f>G13+G23</f>
        <v>13.8</v>
      </c>
      <c r="H24" s="44">
        <f>H13+H23</f>
        <v>10.799999999999999</v>
      </c>
      <c r="I24" s="44">
        <f>I13+I23</f>
        <v>80.599999999999994</v>
      </c>
      <c r="J24" s="44">
        <f>J13+J23</f>
        <v>476.6</v>
      </c>
      <c r="K24" s="44"/>
      <c r="L24" s="44" t="s">
        <v>109</v>
      </c>
    </row>
    <row r="25" spans="1:12" ht="15" x14ac:dyDescent="0.25">
      <c r="A25" s="45">
        <v>1</v>
      </c>
      <c r="B25" s="24">
        <v>2</v>
      </c>
      <c r="C25" s="18" t="s">
        <v>25</v>
      </c>
      <c r="D25" s="19" t="s">
        <v>26</v>
      </c>
      <c r="E25" s="20" t="s">
        <v>47</v>
      </c>
      <c r="F25" s="21">
        <v>150</v>
      </c>
      <c r="G25" s="21">
        <v>3.1</v>
      </c>
      <c r="H25" s="21">
        <v>5.3</v>
      </c>
      <c r="I25" s="21">
        <v>19.8</v>
      </c>
      <c r="J25" s="21">
        <v>139.4</v>
      </c>
      <c r="K25" s="22" t="s">
        <v>48</v>
      </c>
      <c r="L25" s="21">
        <v>16.23</v>
      </c>
    </row>
    <row r="26" spans="1:12" ht="15" x14ac:dyDescent="0.25">
      <c r="A26" s="45"/>
      <c r="B26" s="24"/>
      <c r="C26" s="25"/>
      <c r="D26" s="26"/>
      <c r="E26" s="27" t="s">
        <v>49</v>
      </c>
      <c r="F26" s="28">
        <v>80</v>
      </c>
      <c r="G26" s="28">
        <v>25.7</v>
      </c>
      <c r="H26" s="28">
        <v>1.9</v>
      </c>
      <c r="I26" s="28">
        <v>0.9</v>
      </c>
      <c r="J26" s="28">
        <v>123.8</v>
      </c>
      <c r="K26" s="29" t="s">
        <v>50</v>
      </c>
      <c r="L26" s="28">
        <v>32.5</v>
      </c>
    </row>
    <row r="27" spans="1:12" ht="15" x14ac:dyDescent="0.25">
      <c r="A27" s="45"/>
      <c r="B27" s="24"/>
      <c r="C27" s="25"/>
      <c r="D27" s="30" t="s">
        <v>29</v>
      </c>
      <c r="E27" s="27" t="s">
        <v>51</v>
      </c>
      <c r="F27" s="28">
        <v>200</v>
      </c>
      <c r="G27" s="28">
        <v>4.7</v>
      </c>
      <c r="H27" s="28">
        <v>3.5</v>
      </c>
      <c r="I27" s="28">
        <v>12.5</v>
      </c>
      <c r="J27" s="28">
        <v>100.4</v>
      </c>
      <c r="K27" s="29" t="s">
        <v>52</v>
      </c>
      <c r="L27" s="28">
        <v>15.36</v>
      </c>
    </row>
    <row r="28" spans="1:12" ht="15" x14ac:dyDescent="0.25">
      <c r="A28" s="45"/>
      <c r="B28" s="24"/>
      <c r="C28" s="25"/>
      <c r="D28" s="30" t="s">
        <v>32</v>
      </c>
      <c r="E28" s="27" t="s">
        <v>53</v>
      </c>
      <c r="F28" s="28">
        <v>50</v>
      </c>
      <c r="G28" s="28">
        <v>3.6</v>
      </c>
      <c r="H28" s="28">
        <v>0.4</v>
      </c>
      <c r="I28" s="28">
        <v>22.7</v>
      </c>
      <c r="J28" s="28">
        <v>109.4</v>
      </c>
      <c r="K28" s="29" t="s">
        <v>34</v>
      </c>
      <c r="L28" s="28">
        <v>3.53</v>
      </c>
    </row>
    <row r="29" spans="1:12" ht="15" x14ac:dyDescent="0.25">
      <c r="A29" s="45"/>
      <c r="B29" s="24"/>
      <c r="C29" s="25"/>
      <c r="D29" s="30" t="s">
        <v>35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39</v>
      </c>
      <c r="E30" s="27" t="s">
        <v>54</v>
      </c>
      <c r="F30" s="28">
        <v>60</v>
      </c>
      <c r="G30" s="28">
        <v>0.2</v>
      </c>
      <c r="H30" s="28">
        <v>0</v>
      </c>
      <c r="I30" s="28">
        <v>0.5</v>
      </c>
      <c r="J30" s="28">
        <v>2.8</v>
      </c>
      <c r="K30" s="29" t="s">
        <v>55</v>
      </c>
      <c r="L30" s="52">
        <v>10.8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37</v>
      </c>
      <c r="E32" s="35"/>
      <c r="F32" s="36">
        <f>SUM(F25:F31)</f>
        <v>540</v>
      </c>
      <c r="G32" s="36">
        <f>SUM(G25:G31)</f>
        <v>37.300000000000004</v>
      </c>
      <c r="H32" s="36">
        <f>SUM(H25:H31)</f>
        <v>11.1</v>
      </c>
      <c r="I32" s="36">
        <f>SUM(I25:I31)</f>
        <v>56.400000000000006</v>
      </c>
      <c r="J32" s="36">
        <f>SUM(J25:J31)</f>
        <v>475.8</v>
      </c>
      <c r="K32" s="37"/>
      <c r="L32" s="36" t="s">
        <v>104</v>
      </c>
    </row>
    <row r="33" spans="1:12" ht="15" x14ac:dyDescent="0.25">
      <c r="A33" s="39">
        <f>A25</f>
        <v>1</v>
      </c>
      <c r="B33" s="39">
        <f>B25</f>
        <v>2</v>
      </c>
      <c r="C33" s="40" t="s">
        <v>38</v>
      </c>
      <c r="D33" s="30" t="s">
        <v>39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40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41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42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43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44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64" t="s">
        <v>46</v>
      </c>
      <c r="D43" s="65"/>
      <c r="E43" s="43"/>
      <c r="F43" s="44">
        <f>F32+F42</f>
        <v>540</v>
      </c>
      <c r="G43" s="44">
        <f>G32+G42</f>
        <v>37.300000000000004</v>
      </c>
      <c r="H43" s="44">
        <f>H32+H42</f>
        <v>11.1</v>
      </c>
      <c r="I43" s="44">
        <f>I32+I42</f>
        <v>56.400000000000006</v>
      </c>
      <c r="J43" s="44">
        <f>J32+J42</f>
        <v>475.8</v>
      </c>
      <c r="K43" s="44"/>
      <c r="L43" s="44" t="s">
        <v>104</v>
      </c>
    </row>
    <row r="44" spans="1:12" ht="15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56</v>
      </c>
      <c r="F44" s="21">
        <v>200</v>
      </c>
      <c r="G44" s="21">
        <v>5.3</v>
      </c>
      <c r="H44" s="21">
        <v>5.4</v>
      </c>
      <c r="I44" s="21">
        <v>28.7</v>
      </c>
      <c r="J44" s="21">
        <v>184.5</v>
      </c>
      <c r="K44" s="22" t="s">
        <v>57</v>
      </c>
      <c r="L44" s="21" t="s">
        <v>110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29</v>
      </c>
      <c r="E46" s="27" t="s">
        <v>58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59</v>
      </c>
      <c r="L46" s="52">
        <v>10.59</v>
      </c>
    </row>
    <row r="47" spans="1:12" ht="15" x14ac:dyDescent="0.25">
      <c r="A47" s="23"/>
      <c r="B47" s="24"/>
      <c r="C47" s="25"/>
      <c r="D47" s="30" t="s">
        <v>32</v>
      </c>
      <c r="E47" s="27" t="s">
        <v>60</v>
      </c>
      <c r="F47" s="28">
        <v>50</v>
      </c>
      <c r="G47" s="28">
        <v>3.6</v>
      </c>
      <c r="H47" s="28">
        <v>0.4</v>
      </c>
      <c r="I47" s="28">
        <v>22.7</v>
      </c>
      <c r="J47" s="28">
        <v>109.4</v>
      </c>
      <c r="K47" s="29" t="s">
        <v>34</v>
      </c>
      <c r="L47" s="28">
        <v>3.53</v>
      </c>
    </row>
    <row r="48" spans="1:12" ht="15" x14ac:dyDescent="0.25">
      <c r="A48" s="23"/>
      <c r="B48" s="24"/>
      <c r="C48" s="25"/>
      <c r="D48" s="30" t="s">
        <v>35</v>
      </c>
      <c r="E48" s="27" t="s">
        <v>61</v>
      </c>
      <c r="F48" s="28">
        <v>120</v>
      </c>
      <c r="G48" s="28">
        <v>0.5</v>
      </c>
      <c r="H48" s="28">
        <v>0.4</v>
      </c>
      <c r="I48" s="28">
        <v>12.4</v>
      </c>
      <c r="J48" s="28">
        <v>54.6</v>
      </c>
      <c r="K48" s="29" t="s">
        <v>34</v>
      </c>
      <c r="L48" s="28">
        <v>30</v>
      </c>
    </row>
    <row r="49" spans="1:12" ht="15" x14ac:dyDescent="0.25">
      <c r="A49" s="23"/>
      <c r="B49" s="24"/>
      <c r="C49" s="25"/>
      <c r="D49" s="26" t="s">
        <v>39</v>
      </c>
      <c r="E49" s="27" t="s">
        <v>62</v>
      </c>
      <c r="F49" s="28">
        <v>15</v>
      </c>
      <c r="G49" s="28">
        <v>3.5</v>
      </c>
      <c r="H49" s="28">
        <v>4.4000000000000004</v>
      </c>
      <c r="I49" s="28">
        <v>0</v>
      </c>
      <c r="J49" s="28">
        <v>53.7</v>
      </c>
      <c r="K49" s="29" t="s">
        <v>63</v>
      </c>
      <c r="L49" s="28">
        <v>10.5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37</v>
      </c>
      <c r="E51" s="35"/>
      <c r="F51" s="36">
        <f>SUM(F44:F50)</f>
        <v>585</v>
      </c>
      <c r="G51" s="36">
        <f>SUM(G44:G50)</f>
        <v>16.799999999999997</v>
      </c>
      <c r="H51" s="36">
        <f>SUM(H44:H50)</f>
        <v>13.500000000000002</v>
      </c>
      <c r="I51" s="36">
        <f>SUM(I44:I50)</f>
        <v>75</v>
      </c>
      <c r="J51" s="36">
        <f>SUM(J44:J50)</f>
        <v>488.2</v>
      </c>
      <c r="K51" s="37"/>
      <c r="L51" s="36" t="s">
        <v>111</v>
      </c>
    </row>
    <row r="52" spans="1:12" ht="15" x14ac:dyDescent="0.25">
      <c r="A52" s="38">
        <f>A44</f>
        <v>1</v>
      </c>
      <c r="B52" s="39">
        <f>B44</f>
        <v>3</v>
      </c>
      <c r="C52" s="40" t="s">
        <v>38</v>
      </c>
      <c r="D52" s="30" t="s">
        <v>39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40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41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42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43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44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64" t="s">
        <v>46</v>
      </c>
      <c r="D62" s="65"/>
      <c r="E62" s="43"/>
      <c r="F62" s="44">
        <f>F51+F61</f>
        <v>585</v>
      </c>
      <c r="G62" s="44">
        <f>G51+G61</f>
        <v>16.799999999999997</v>
      </c>
      <c r="H62" s="44">
        <f>H51+H61</f>
        <v>13.500000000000002</v>
      </c>
      <c r="I62" s="44">
        <f>I51+I61</f>
        <v>75</v>
      </c>
      <c r="J62" s="44">
        <f>J51+J61</f>
        <v>488.2</v>
      </c>
      <c r="K62" s="44"/>
      <c r="L62" s="44" t="s">
        <v>111</v>
      </c>
    </row>
    <row r="63" spans="1:12" ht="15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64</v>
      </c>
      <c r="F63" s="21">
        <v>150</v>
      </c>
      <c r="G63" s="21">
        <v>3.8</v>
      </c>
      <c r="H63" s="51">
        <v>4</v>
      </c>
      <c r="I63" s="21">
        <v>36.299999999999997</v>
      </c>
      <c r="J63" s="21">
        <v>200.1</v>
      </c>
      <c r="K63" s="22" t="s">
        <v>65</v>
      </c>
      <c r="L63" s="21">
        <v>13.77</v>
      </c>
    </row>
    <row r="64" spans="1:12" ht="15" x14ac:dyDescent="0.25">
      <c r="A64" s="23"/>
      <c r="B64" s="24"/>
      <c r="C64" s="25"/>
      <c r="D64" s="26"/>
      <c r="E64" s="27" t="s">
        <v>66</v>
      </c>
      <c r="F64" s="28">
        <v>80</v>
      </c>
      <c r="G64" s="28">
        <v>14.6</v>
      </c>
      <c r="H64" s="28">
        <v>13.9</v>
      </c>
      <c r="I64" s="28">
        <v>13.1</v>
      </c>
      <c r="J64" s="28">
        <v>236.2</v>
      </c>
      <c r="K64" s="29" t="s">
        <v>67</v>
      </c>
      <c r="L64" s="28">
        <v>47.9</v>
      </c>
    </row>
    <row r="65" spans="1:12" ht="15" x14ac:dyDescent="0.25">
      <c r="A65" s="23"/>
      <c r="B65" s="24"/>
      <c r="C65" s="25"/>
      <c r="D65" s="30" t="s">
        <v>29</v>
      </c>
      <c r="E65" s="27" t="s">
        <v>68</v>
      </c>
      <c r="F65" s="28">
        <v>200</v>
      </c>
      <c r="G65" s="28">
        <v>0.2</v>
      </c>
      <c r="H65" s="28">
        <v>0.1</v>
      </c>
      <c r="I65" s="28">
        <v>6.6</v>
      </c>
      <c r="J65" s="28">
        <v>27.9</v>
      </c>
      <c r="K65" s="29" t="s">
        <v>69</v>
      </c>
      <c r="L65" s="52">
        <v>2.64</v>
      </c>
    </row>
    <row r="66" spans="1:12" ht="15" x14ac:dyDescent="0.25">
      <c r="A66" s="23"/>
      <c r="B66" s="24"/>
      <c r="C66" s="25"/>
      <c r="D66" s="30" t="s">
        <v>32</v>
      </c>
      <c r="E66" s="27" t="s">
        <v>70</v>
      </c>
      <c r="F66" s="28">
        <v>50</v>
      </c>
      <c r="G66" s="28">
        <v>3.6</v>
      </c>
      <c r="H66" s="28">
        <v>0.4</v>
      </c>
      <c r="I66" s="28">
        <v>22.7</v>
      </c>
      <c r="J66" s="28">
        <v>109.4</v>
      </c>
      <c r="K66" s="29" t="s">
        <v>34</v>
      </c>
      <c r="L66" s="28">
        <v>4.63</v>
      </c>
    </row>
    <row r="67" spans="1:12" ht="15" x14ac:dyDescent="0.25">
      <c r="A67" s="23"/>
      <c r="B67" s="24"/>
      <c r="C67" s="25"/>
      <c r="D67" s="30" t="s">
        <v>35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39</v>
      </c>
      <c r="E68" s="27" t="s">
        <v>71</v>
      </c>
      <c r="F68" s="28">
        <v>60</v>
      </c>
      <c r="G68" s="28">
        <v>0.5</v>
      </c>
      <c r="H68" s="28">
        <v>6.1</v>
      </c>
      <c r="I68" s="28">
        <v>4.3</v>
      </c>
      <c r="J68" s="28">
        <v>74.3</v>
      </c>
      <c r="K68" s="29" t="s">
        <v>72</v>
      </c>
      <c r="L68" s="28">
        <v>8.59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37</v>
      </c>
      <c r="E70" s="35"/>
      <c r="F70" s="36">
        <f>SUM(F63:F69)</f>
        <v>540</v>
      </c>
      <c r="G70" s="36">
        <f>SUM(G63:G69)</f>
        <v>22.7</v>
      </c>
      <c r="H70" s="36">
        <f>SUM(H63:H69)</f>
        <v>24.5</v>
      </c>
      <c r="I70" s="36">
        <f>SUM(I63:I69)</f>
        <v>83</v>
      </c>
      <c r="J70" s="36">
        <f>SUM(J63:J69)</f>
        <v>647.89999999999986</v>
      </c>
      <c r="K70" s="37"/>
      <c r="L70" s="36">
        <v>77.53</v>
      </c>
    </row>
    <row r="71" spans="1:12" ht="15" x14ac:dyDescent="0.25">
      <c r="A71" s="38">
        <f>A63</f>
        <v>1</v>
      </c>
      <c r="B71" s="39">
        <f>B63</f>
        <v>4</v>
      </c>
      <c r="C71" s="40" t="s">
        <v>38</v>
      </c>
      <c r="D71" s="30" t="s">
        <v>39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40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41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42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43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44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64" t="s">
        <v>46</v>
      </c>
      <c r="D81" s="65"/>
      <c r="E81" s="43"/>
      <c r="F81" s="44">
        <f>F70+F80</f>
        <v>540</v>
      </c>
      <c r="G81" s="44">
        <f>G70+G80</f>
        <v>22.7</v>
      </c>
      <c r="H81" s="44">
        <f>H70+H80</f>
        <v>24.5</v>
      </c>
      <c r="I81" s="44">
        <f>I70+I80</f>
        <v>83</v>
      </c>
      <c r="J81" s="44">
        <f>J70+J80</f>
        <v>647.89999999999986</v>
      </c>
      <c r="K81" s="44"/>
      <c r="L81" s="44">
        <f>L70+L80</f>
        <v>77.53</v>
      </c>
    </row>
    <row r="82" spans="1:12" ht="15" x14ac:dyDescent="0.25">
      <c r="A82" s="16">
        <v>1</v>
      </c>
      <c r="B82" s="17">
        <v>5</v>
      </c>
      <c r="C82" s="18" t="s">
        <v>25</v>
      </c>
      <c r="D82" s="19" t="s">
        <v>26</v>
      </c>
      <c r="E82" s="20" t="s">
        <v>73</v>
      </c>
      <c r="F82" s="21">
        <v>200</v>
      </c>
      <c r="G82" s="21">
        <v>7.2</v>
      </c>
      <c r="H82" s="21">
        <v>9.3000000000000007</v>
      </c>
      <c r="I82" s="21">
        <v>34.1</v>
      </c>
      <c r="J82" s="21">
        <v>249</v>
      </c>
      <c r="K82" s="22" t="s">
        <v>74</v>
      </c>
      <c r="L82" s="21" t="s">
        <v>112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29</v>
      </c>
      <c r="E84" s="27" t="s">
        <v>51</v>
      </c>
      <c r="F84" s="28">
        <v>200</v>
      </c>
      <c r="G84" s="28">
        <v>4.7</v>
      </c>
      <c r="H84" s="28">
        <v>3.5</v>
      </c>
      <c r="I84" s="28">
        <v>12.5</v>
      </c>
      <c r="J84" s="28">
        <v>100.4</v>
      </c>
      <c r="K84" s="29" t="s">
        <v>52</v>
      </c>
      <c r="L84" s="28">
        <v>15.36</v>
      </c>
    </row>
    <row r="85" spans="1:12" ht="15" x14ac:dyDescent="0.25">
      <c r="A85" s="23"/>
      <c r="B85" s="24"/>
      <c r="C85" s="25"/>
      <c r="D85" s="30" t="s">
        <v>32</v>
      </c>
      <c r="E85" s="27" t="s">
        <v>60</v>
      </c>
      <c r="F85" s="28">
        <v>50</v>
      </c>
      <c r="G85" s="28">
        <v>3.6</v>
      </c>
      <c r="H85" s="28">
        <v>0.4</v>
      </c>
      <c r="I85" s="28">
        <v>22.7</v>
      </c>
      <c r="J85" s="28">
        <v>109.4</v>
      </c>
      <c r="K85" s="29" t="s">
        <v>34</v>
      </c>
      <c r="L85" s="28">
        <v>4.26</v>
      </c>
    </row>
    <row r="86" spans="1:12" ht="15" x14ac:dyDescent="0.25">
      <c r="A86" s="23"/>
      <c r="B86" s="24"/>
      <c r="C86" s="25"/>
      <c r="D86" s="30" t="s">
        <v>35</v>
      </c>
      <c r="E86" s="27" t="s">
        <v>75</v>
      </c>
      <c r="F86" s="28">
        <v>200</v>
      </c>
      <c r="G86" s="28">
        <v>0.8</v>
      </c>
      <c r="H86" s="28">
        <v>0.8</v>
      </c>
      <c r="I86" s="28">
        <v>19.600000000000001</v>
      </c>
      <c r="J86" s="28">
        <v>88.8</v>
      </c>
      <c r="K86" s="29" t="s">
        <v>34</v>
      </c>
      <c r="L86" s="28">
        <v>36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37</v>
      </c>
      <c r="E89" s="35"/>
      <c r="F89" s="36">
        <f>SUM(F82:F88)</f>
        <v>650</v>
      </c>
      <c r="G89" s="36">
        <f>SUM(G82:G88)</f>
        <v>16.3</v>
      </c>
      <c r="H89" s="36">
        <f>SUM(H82:H88)</f>
        <v>14.000000000000002</v>
      </c>
      <c r="I89" s="36">
        <f>SUM(I82:I88)</f>
        <v>88.9</v>
      </c>
      <c r="J89" s="36">
        <f>SUM(J82:J88)</f>
        <v>547.59999999999991</v>
      </c>
      <c r="K89" s="37"/>
      <c r="L89" s="36" t="s">
        <v>113</v>
      </c>
    </row>
    <row r="90" spans="1:12" ht="15" x14ac:dyDescent="0.25">
      <c r="A90" s="38">
        <f>A82</f>
        <v>1</v>
      </c>
      <c r="B90" s="39">
        <f>B82</f>
        <v>5</v>
      </c>
      <c r="C90" s="40" t="s">
        <v>38</v>
      </c>
      <c r="D90" s="30" t="s">
        <v>39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40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41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42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43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44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4" t="s">
        <v>46</v>
      </c>
      <c r="D100" s="65"/>
      <c r="E100" s="43"/>
      <c r="F100" s="44">
        <f>F89+F99</f>
        <v>650</v>
      </c>
      <c r="G100" s="44">
        <f>G89+G99</f>
        <v>16.3</v>
      </c>
      <c r="H100" s="44">
        <f>H89+H99</f>
        <v>14.000000000000002</v>
      </c>
      <c r="I100" s="44">
        <f>I89+I99</f>
        <v>88.9</v>
      </c>
      <c r="J100" s="44">
        <f>J89+J99</f>
        <v>547.59999999999991</v>
      </c>
      <c r="K100" s="44"/>
      <c r="L100" s="44" t="s">
        <v>113</v>
      </c>
    </row>
    <row r="101" spans="1:12" ht="15.75" customHeight="1" x14ac:dyDescent="0.25">
      <c r="A101" s="16">
        <v>1</v>
      </c>
      <c r="B101" s="17">
        <v>6</v>
      </c>
      <c r="C101" s="18" t="s">
        <v>25</v>
      </c>
      <c r="D101" s="19" t="s">
        <v>26</v>
      </c>
      <c r="E101" s="20" t="s">
        <v>99</v>
      </c>
      <c r="F101" s="21">
        <v>210</v>
      </c>
      <c r="G101" s="21">
        <v>22</v>
      </c>
      <c r="H101" s="21">
        <v>7.4</v>
      </c>
      <c r="I101" s="21">
        <v>18.399999999999999</v>
      </c>
      <c r="J101" s="21">
        <v>228.2</v>
      </c>
      <c r="K101" s="22" t="s">
        <v>100</v>
      </c>
      <c r="L101" s="21">
        <v>39.549999999999997</v>
      </c>
    </row>
    <row r="102" spans="1:12" ht="15.75" customHeight="1" x14ac:dyDescent="0.25">
      <c r="A102" s="23"/>
      <c r="B102" s="24"/>
      <c r="C102" s="25"/>
      <c r="D102" s="26" t="s">
        <v>39</v>
      </c>
      <c r="E102" s="27" t="s">
        <v>101</v>
      </c>
      <c r="F102" s="28">
        <v>60</v>
      </c>
      <c r="G102" s="28">
        <v>0.7</v>
      </c>
      <c r="H102" s="28">
        <v>0.1</v>
      </c>
      <c r="I102" s="28">
        <v>2.2999999999999998</v>
      </c>
      <c r="J102" s="52">
        <v>12.8</v>
      </c>
      <c r="K102" s="29" t="s">
        <v>102</v>
      </c>
      <c r="L102" s="28">
        <v>18.96</v>
      </c>
    </row>
    <row r="103" spans="1:12" ht="15.75" customHeight="1" x14ac:dyDescent="0.25">
      <c r="A103" s="23"/>
      <c r="B103" s="24"/>
      <c r="C103" s="25"/>
      <c r="D103" s="30" t="s">
        <v>29</v>
      </c>
      <c r="E103" s="27" t="s">
        <v>58</v>
      </c>
      <c r="F103" s="28">
        <v>200</v>
      </c>
      <c r="G103" s="28">
        <v>3.9</v>
      </c>
      <c r="H103" s="28">
        <v>2.9</v>
      </c>
      <c r="I103" s="28">
        <v>11.2</v>
      </c>
      <c r="J103" s="28">
        <v>86</v>
      </c>
      <c r="K103" s="29" t="s">
        <v>59</v>
      </c>
      <c r="L103" s="28">
        <v>10.59</v>
      </c>
    </row>
    <row r="104" spans="1:12" ht="15.75" customHeight="1" x14ac:dyDescent="0.25">
      <c r="A104" s="23"/>
      <c r="B104" s="24"/>
      <c r="C104" s="25"/>
      <c r="D104" s="30" t="s">
        <v>32</v>
      </c>
      <c r="E104" s="27" t="s">
        <v>60</v>
      </c>
      <c r="F104" s="28">
        <v>70</v>
      </c>
      <c r="G104" s="28">
        <v>5.0999999999999996</v>
      </c>
      <c r="H104" s="28">
        <v>0.7</v>
      </c>
      <c r="I104" s="28">
        <v>32</v>
      </c>
      <c r="J104" s="28">
        <v>154.4</v>
      </c>
      <c r="K104" s="29" t="s">
        <v>34</v>
      </c>
      <c r="L104" s="28">
        <v>4.63</v>
      </c>
    </row>
    <row r="105" spans="1:12" ht="15.75" customHeight="1" x14ac:dyDescent="0.25">
      <c r="A105" s="23"/>
      <c r="B105" s="24"/>
      <c r="C105" s="25"/>
      <c r="D105" s="30" t="s">
        <v>35</v>
      </c>
      <c r="E105" s="27"/>
      <c r="F105" s="28"/>
      <c r="G105" s="28"/>
      <c r="H105" s="28"/>
      <c r="I105" s="28"/>
      <c r="J105" s="28"/>
      <c r="K105" s="29"/>
      <c r="L105" s="28"/>
    </row>
    <row r="106" spans="1:12" ht="15.75" customHeight="1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.75" customHeight="1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customHeight="1" x14ac:dyDescent="0.25">
      <c r="A108" s="31"/>
      <c r="B108" s="32"/>
      <c r="C108" s="33"/>
      <c r="D108" s="34" t="s">
        <v>37</v>
      </c>
      <c r="E108" s="35"/>
      <c r="F108" s="36">
        <f>SUM(F101:F107)</f>
        <v>540</v>
      </c>
      <c r="G108" s="36">
        <f>SUM(G101:G107)</f>
        <v>31.699999999999996</v>
      </c>
      <c r="H108" s="36">
        <f>SUM(H101:H107)</f>
        <v>11.1</v>
      </c>
      <c r="I108" s="36">
        <f>SUM(I101:I107)</f>
        <v>63.9</v>
      </c>
      <c r="J108" s="36">
        <f>SUM(J101:J107)</f>
        <v>481.4</v>
      </c>
      <c r="K108" s="37"/>
      <c r="L108" s="36">
        <v>73.73</v>
      </c>
    </row>
    <row r="109" spans="1:12" ht="15.75" customHeight="1" x14ac:dyDescent="0.25">
      <c r="A109" s="38">
        <f>A101</f>
        <v>1</v>
      </c>
      <c r="B109" s="39">
        <f>B101</f>
        <v>6</v>
      </c>
      <c r="C109" s="40" t="s">
        <v>38</v>
      </c>
      <c r="D109" s="30" t="s">
        <v>39</v>
      </c>
      <c r="E109" s="27"/>
      <c r="F109" s="28"/>
      <c r="G109" s="28"/>
      <c r="H109" s="28"/>
      <c r="I109" s="28"/>
      <c r="J109" s="28"/>
      <c r="K109" s="29"/>
      <c r="L109" s="28"/>
    </row>
    <row r="110" spans="1:12" ht="15.75" customHeight="1" x14ac:dyDescent="0.25">
      <c r="A110" s="23"/>
      <c r="B110" s="24"/>
      <c r="C110" s="25"/>
      <c r="D110" s="30" t="s">
        <v>40</v>
      </c>
      <c r="E110" s="27"/>
      <c r="F110" s="28"/>
      <c r="G110" s="28"/>
      <c r="H110" s="28"/>
      <c r="I110" s="28"/>
      <c r="J110" s="28"/>
      <c r="K110" s="29"/>
      <c r="L110" s="28"/>
    </row>
    <row r="111" spans="1:12" ht="15.75" customHeight="1" x14ac:dyDescent="0.25">
      <c r="A111" s="23"/>
      <c r="B111" s="24"/>
      <c r="C111" s="25"/>
      <c r="D111" s="30" t="s">
        <v>41</v>
      </c>
      <c r="E111" s="27"/>
      <c r="F111" s="28"/>
      <c r="G111" s="28"/>
      <c r="H111" s="28"/>
      <c r="I111" s="28"/>
      <c r="J111" s="28"/>
      <c r="K111" s="29"/>
      <c r="L111" s="28"/>
    </row>
    <row r="112" spans="1:12" ht="15.75" customHeight="1" x14ac:dyDescent="0.25">
      <c r="A112" s="23"/>
      <c r="B112" s="24"/>
      <c r="C112" s="25"/>
      <c r="D112" s="30" t="s">
        <v>42</v>
      </c>
      <c r="E112" s="27"/>
      <c r="F112" s="28"/>
      <c r="G112" s="28"/>
      <c r="H112" s="28"/>
      <c r="I112" s="28"/>
      <c r="J112" s="28"/>
      <c r="K112" s="29"/>
      <c r="L112" s="28"/>
    </row>
    <row r="113" spans="1:12" ht="15.75" customHeight="1" x14ac:dyDescent="0.25">
      <c r="A113" s="23"/>
      <c r="B113" s="24"/>
      <c r="C113" s="25"/>
      <c r="D113" s="30" t="s">
        <v>43</v>
      </c>
      <c r="E113" s="27"/>
      <c r="F113" s="28"/>
      <c r="G113" s="28"/>
      <c r="H113" s="28"/>
      <c r="I113" s="28"/>
      <c r="J113" s="28"/>
      <c r="K113" s="29"/>
      <c r="L113" s="28"/>
    </row>
    <row r="114" spans="1:12" ht="15.75" customHeight="1" x14ac:dyDescent="0.25">
      <c r="A114" s="23"/>
      <c r="B114" s="24"/>
      <c r="C114" s="25"/>
      <c r="D114" s="30" t="s">
        <v>44</v>
      </c>
      <c r="E114" s="27"/>
      <c r="F114" s="28"/>
      <c r="G114" s="28"/>
      <c r="H114" s="28"/>
      <c r="I114" s="28"/>
      <c r="J114" s="28"/>
      <c r="K114" s="29"/>
      <c r="L114" s="28"/>
    </row>
    <row r="115" spans="1:12" ht="15.75" customHeight="1" x14ac:dyDescent="0.25">
      <c r="A115" s="23"/>
      <c r="B115" s="24"/>
      <c r="C115" s="25"/>
      <c r="D115" s="30" t="s">
        <v>45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.75" customHeight="1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.75" customHeight="1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.75" customHeight="1" x14ac:dyDescent="0.2">
      <c r="A118" s="41"/>
      <c r="B118" s="42"/>
      <c r="C118" s="64" t="s">
        <v>46</v>
      </c>
      <c r="D118" s="65"/>
      <c r="E118" s="43"/>
      <c r="F118" s="44">
        <v>540</v>
      </c>
      <c r="G118" s="44">
        <v>31.7</v>
      </c>
      <c r="H118" s="53">
        <v>11.1</v>
      </c>
      <c r="I118" s="44">
        <v>63.9</v>
      </c>
      <c r="J118" s="44" t="s">
        <v>103</v>
      </c>
      <c r="K118" s="44"/>
      <c r="L118" s="44">
        <v>73.73</v>
      </c>
    </row>
    <row r="119" spans="1:12" ht="15" x14ac:dyDescent="0.25">
      <c r="A119" s="16">
        <v>2</v>
      </c>
      <c r="B119" s="17">
        <v>1</v>
      </c>
      <c r="C119" s="18" t="s">
        <v>25</v>
      </c>
      <c r="D119" s="19" t="s">
        <v>26</v>
      </c>
      <c r="E119" s="20" t="s">
        <v>76</v>
      </c>
      <c r="F119" s="21">
        <v>200</v>
      </c>
      <c r="G119" s="21">
        <v>5</v>
      </c>
      <c r="H119" s="21">
        <v>5.9</v>
      </c>
      <c r="I119" s="21">
        <v>24</v>
      </c>
      <c r="J119" s="21">
        <v>168.9</v>
      </c>
      <c r="K119" s="22" t="s">
        <v>77</v>
      </c>
      <c r="L119" s="21">
        <v>15.09</v>
      </c>
    </row>
    <row r="120" spans="1:12" ht="15" x14ac:dyDescent="0.25">
      <c r="A120" s="23"/>
      <c r="B120" s="24"/>
      <c r="C120" s="25"/>
      <c r="D120" s="26"/>
      <c r="E120" s="27"/>
      <c r="F120" s="28"/>
      <c r="G120" s="28"/>
      <c r="H120" s="28"/>
      <c r="I120" s="28"/>
      <c r="J120" s="28"/>
      <c r="K120" s="29"/>
      <c r="L120" s="28"/>
    </row>
    <row r="121" spans="1:12" ht="15" x14ac:dyDescent="0.25">
      <c r="A121" s="23"/>
      <c r="B121" s="24"/>
      <c r="C121" s="25"/>
      <c r="D121" s="30" t="s">
        <v>29</v>
      </c>
      <c r="E121" s="27" t="s">
        <v>78</v>
      </c>
      <c r="F121" s="28">
        <v>200</v>
      </c>
      <c r="G121" s="28">
        <v>0.2</v>
      </c>
      <c r="H121" s="28">
        <v>0</v>
      </c>
      <c r="I121" s="28">
        <v>6.4</v>
      </c>
      <c r="J121" s="28">
        <v>26.8</v>
      </c>
      <c r="K121" s="29" t="s">
        <v>31</v>
      </c>
      <c r="L121" s="28">
        <v>1.27</v>
      </c>
    </row>
    <row r="122" spans="1:12" ht="15" x14ac:dyDescent="0.25">
      <c r="A122" s="23"/>
      <c r="B122" s="24"/>
      <c r="C122" s="25"/>
      <c r="D122" s="30" t="s">
        <v>32</v>
      </c>
      <c r="E122" s="27" t="s">
        <v>79</v>
      </c>
      <c r="F122" s="28">
        <v>70</v>
      </c>
      <c r="G122" s="28">
        <v>5.0999999999999996</v>
      </c>
      <c r="H122" s="28">
        <v>0.7</v>
      </c>
      <c r="I122" s="28">
        <v>32</v>
      </c>
      <c r="J122" s="28">
        <v>154.4</v>
      </c>
      <c r="K122" s="29" t="s">
        <v>34</v>
      </c>
      <c r="L122" s="28">
        <v>4.63</v>
      </c>
    </row>
    <row r="123" spans="1:12" ht="15" x14ac:dyDescent="0.25">
      <c r="A123" s="23"/>
      <c r="B123" s="24"/>
      <c r="C123" s="25"/>
      <c r="D123" s="30" t="s">
        <v>35</v>
      </c>
      <c r="E123" s="27" t="s">
        <v>36</v>
      </c>
      <c r="F123" s="28">
        <v>100</v>
      </c>
      <c r="G123" s="28">
        <v>0.8</v>
      </c>
      <c r="H123" s="28">
        <v>0.2</v>
      </c>
      <c r="I123" s="28">
        <v>7.5</v>
      </c>
      <c r="J123" s="28">
        <v>35</v>
      </c>
      <c r="K123" s="29" t="s">
        <v>34</v>
      </c>
      <c r="L123" s="28">
        <v>21.6</v>
      </c>
    </row>
    <row r="124" spans="1:12" ht="15" x14ac:dyDescent="0.25">
      <c r="A124" s="23"/>
      <c r="B124" s="24"/>
      <c r="C124" s="25"/>
      <c r="D124" s="26" t="s">
        <v>39</v>
      </c>
      <c r="E124" s="27" t="s">
        <v>62</v>
      </c>
      <c r="F124" s="28">
        <v>60</v>
      </c>
      <c r="G124" s="28">
        <v>7</v>
      </c>
      <c r="H124" s="28">
        <v>8.9</v>
      </c>
      <c r="I124" s="28">
        <v>0</v>
      </c>
      <c r="J124" s="28">
        <v>107.5</v>
      </c>
      <c r="K124" s="29" t="s">
        <v>63</v>
      </c>
      <c r="L124" s="28">
        <v>36</v>
      </c>
    </row>
    <row r="125" spans="1:12" ht="15" x14ac:dyDescent="0.25">
      <c r="A125" s="23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31"/>
      <c r="B126" s="32"/>
      <c r="C126" s="33"/>
      <c r="D126" s="34" t="s">
        <v>37</v>
      </c>
      <c r="E126" s="35"/>
      <c r="F126" s="36">
        <f>SUM(F119:F125)</f>
        <v>630</v>
      </c>
      <c r="G126" s="36">
        <f>SUM(G119:G125)</f>
        <v>18.100000000000001</v>
      </c>
      <c r="H126" s="36">
        <f>SUM(H119:H125)</f>
        <v>15.700000000000001</v>
      </c>
      <c r="I126" s="36">
        <f>SUM(I119:I125)</f>
        <v>69.900000000000006</v>
      </c>
      <c r="J126" s="36">
        <f>SUM(J119:J125)</f>
        <v>492.6</v>
      </c>
      <c r="K126" s="37"/>
      <c r="L126" s="36">
        <f>SUM(L119:L125)</f>
        <v>78.59</v>
      </c>
    </row>
    <row r="127" spans="1:12" ht="15" x14ac:dyDescent="0.25">
      <c r="A127" s="38">
        <f>A119</f>
        <v>2</v>
      </c>
      <c r="B127" s="39">
        <f>B119</f>
        <v>1</v>
      </c>
      <c r="C127" s="40" t="s">
        <v>38</v>
      </c>
      <c r="D127" s="30" t="s">
        <v>39</v>
      </c>
      <c r="E127" s="27"/>
      <c r="F127" s="28"/>
      <c r="G127" s="28"/>
      <c r="H127" s="28"/>
      <c r="I127" s="28"/>
      <c r="J127" s="28"/>
      <c r="K127" s="29"/>
      <c r="L127" s="28"/>
    </row>
    <row r="128" spans="1:12" ht="15" x14ac:dyDescent="0.25">
      <c r="A128" s="23"/>
      <c r="B128" s="24"/>
      <c r="C128" s="25"/>
      <c r="D128" s="30" t="s">
        <v>40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23"/>
      <c r="B129" s="24"/>
      <c r="C129" s="25"/>
      <c r="D129" s="30" t="s">
        <v>41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23"/>
      <c r="B130" s="24"/>
      <c r="C130" s="25"/>
      <c r="D130" s="30" t="s">
        <v>42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23"/>
      <c r="B131" s="24"/>
      <c r="C131" s="25"/>
      <c r="D131" s="30" t="s">
        <v>43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23"/>
      <c r="B132" s="24"/>
      <c r="C132" s="25"/>
      <c r="D132" s="30" t="s">
        <v>44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23"/>
      <c r="B133" s="24"/>
      <c r="C133" s="25"/>
      <c r="D133" s="30" t="s">
        <v>45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23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31"/>
      <c r="B136" s="32"/>
      <c r="C136" s="33"/>
      <c r="D136" s="34" t="s">
        <v>37</v>
      </c>
      <c r="E136" s="35"/>
      <c r="F136" s="36">
        <f>SUM(F127:F135)</f>
        <v>0</v>
      </c>
      <c r="G136" s="36">
        <f>SUM(G127:G135)</f>
        <v>0</v>
      </c>
      <c r="H136" s="36">
        <f>SUM(H127:H135)</f>
        <v>0</v>
      </c>
      <c r="I136" s="36">
        <f>SUM(I127:I135)</f>
        <v>0</v>
      </c>
      <c r="J136" s="36">
        <f>SUM(J127:J135)</f>
        <v>0</v>
      </c>
      <c r="K136" s="37"/>
      <c r="L136" s="36">
        <f>SUM(L127:L135)</f>
        <v>0</v>
      </c>
    </row>
    <row r="137" spans="1:12" x14ac:dyDescent="0.2">
      <c r="A137" s="41">
        <f>A119</f>
        <v>2</v>
      </c>
      <c r="B137" s="42">
        <f>B119</f>
        <v>1</v>
      </c>
      <c r="C137" s="64" t="s">
        <v>46</v>
      </c>
      <c r="D137" s="65"/>
      <c r="E137" s="43"/>
      <c r="F137" s="44">
        <f>F126+F136</f>
        <v>630</v>
      </c>
      <c r="G137" s="44">
        <f>G126+G136</f>
        <v>18.100000000000001</v>
      </c>
      <c r="H137" s="44">
        <f>H126+H136</f>
        <v>15.700000000000001</v>
      </c>
      <c r="I137" s="44">
        <f>I126+I136</f>
        <v>69.900000000000006</v>
      </c>
      <c r="J137" s="44">
        <f>J126+J136</f>
        <v>492.6</v>
      </c>
      <c r="K137" s="44"/>
      <c r="L137" s="44">
        <f>L126+L136</f>
        <v>78.59</v>
      </c>
    </row>
    <row r="138" spans="1:12" ht="15" x14ac:dyDescent="0.25">
      <c r="A138" s="45">
        <v>2</v>
      </c>
      <c r="B138" s="24">
        <v>2</v>
      </c>
      <c r="C138" s="18" t="s">
        <v>25</v>
      </c>
      <c r="D138" s="19" t="s">
        <v>26</v>
      </c>
      <c r="E138" s="20" t="s">
        <v>80</v>
      </c>
      <c r="F138" s="21">
        <v>150</v>
      </c>
      <c r="G138" s="51">
        <v>14</v>
      </c>
      <c r="H138" s="21">
        <v>1.3</v>
      </c>
      <c r="I138" s="21">
        <v>33.799999999999997</v>
      </c>
      <c r="J138" s="21" t="s">
        <v>81</v>
      </c>
      <c r="K138" s="22" t="s">
        <v>82</v>
      </c>
      <c r="L138" s="21">
        <v>4.03</v>
      </c>
    </row>
    <row r="139" spans="1:12" ht="15" x14ac:dyDescent="0.25">
      <c r="A139" s="45"/>
      <c r="B139" s="24"/>
      <c r="C139" s="25"/>
      <c r="D139" s="26"/>
      <c r="E139" s="27" t="s">
        <v>83</v>
      </c>
      <c r="F139" s="28">
        <v>80</v>
      </c>
      <c r="G139" s="28">
        <v>15.3</v>
      </c>
      <c r="H139" s="28">
        <v>3.4</v>
      </c>
      <c r="I139" s="28">
        <v>10.7</v>
      </c>
      <c r="J139" s="28">
        <v>134.9</v>
      </c>
      <c r="K139" s="29" t="s">
        <v>84</v>
      </c>
      <c r="L139" s="28">
        <v>20.67</v>
      </c>
    </row>
    <row r="140" spans="1:12" ht="15" x14ac:dyDescent="0.25">
      <c r="A140" s="45"/>
      <c r="B140" s="24"/>
      <c r="C140" s="25"/>
      <c r="D140" s="30" t="s">
        <v>29</v>
      </c>
      <c r="E140" s="27" t="s">
        <v>51</v>
      </c>
      <c r="F140" s="28">
        <v>200</v>
      </c>
      <c r="G140" s="28">
        <v>4.7</v>
      </c>
      <c r="H140" s="28">
        <v>3.5</v>
      </c>
      <c r="I140" s="28">
        <v>12.5</v>
      </c>
      <c r="J140" s="28">
        <v>100.4</v>
      </c>
      <c r="K140" s="29" t="s">
        <v>52</v>
      </c>
      <c r="L140" s="28">
        <v>15.36</v>
      </c>
    </row>
    <row r="141" spans="1:12" ht="15" x14ac:dyDescent="0.25">
      <c r="A141" s="45"/>
      <c r="B141" s="24"/>
      <c r="C141" s="25"/>
      <c r="D141" s="30" t="s">
        <v>32</v>
      </c>
      <c r="E141" s="27" t="s">
        <v>85</v>
      </c>
      <c r="F141" s="28">
        <v>50</v>
      </c>
      <c r="G141" s="28">
        <v>3.6</v>
      </c>
      <c r="H141" s="28">
        <v>0.4</v>
      </c>
      <c r="I141" s="28">
        <v>22.7</v>
      </c>
      <c r="J141" s="28">
        <v>109.4</v>
      </c>
      <c r="K141" s="29" t="s">
        <v>34</v>
      </c>
      <c r="L141" s="28">
        <v>4.26</v>
      </c>
    </row>
    <row r="142" spans="1:12" ht="15" x14ac:dyDescent="0.25">
      <c r="A142" s="45"/>
      <c r="B142" s="24"/>
      <c r="C142" s="25"/>
      <c r="D142" s="30" t="s">
        <v>35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45"/>
      <c r="B143" s="24"/>
      <c r="C143" s="25"/>
      <c r="D143" s="26" t="s">
        <v>39</v>
      </c>
      <c r="E143" s="27" t="s">
        <v>86</v>
      </c>
      <c r="F143" s="28">
        <v>60</v>
      </c>
      <c r="G143" s="28">
        <v>0.3</v>
      </c>
      <c r="H143" s="28">
        <v>0.1</v>
      </c>
      <c r="I143" s="52">
        <v>1.1000000000000001</v>
      </c>
      <c r="J143" s="28">
        <v>6.4</v>
      </c>
      <c r="K143" s="29" t="s">
        <v>87</v>
      </c>
      <c r="L143" s="28">
        <v>34</v>
      </c>
    </row>
    <row r="144" spans="1:12" ht="15" x14ac:dyDescent="0.25">
      <c r="A144" s="45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46"/>
      <c r="B145" s="32"/>
      <c r="C145" s="33"/>
      <c r="D145" s="34" t="s">
        <v>37</v>
      </c>
      <c r="E145" s="35"/>
      <c r="F145" s="36">
        <f>SUM(F138:F144)</f>
        <v>540</v>
      </c>
      <c r="G145" s="36">
        <f>SUM(G138:G144)</f>
        <v>37.9</v>
      </c>
      <c r="H145" s="36">
        <f>SUM(H138:H144)</f>
        <v>8.6999999999999993</v>
      </c>
      <c r="I145" s="36">
        <f>SUM(I138:I144)</f>
        <v>80.8</v>
      </c>
      <c r="J145" s="36">
        <f>SUM(J138:J144)</f>
        <v>351.1</v>
      </c>
      <c r="K145" s="37"/>
      <c r="L145" s="36">
        <f>SUM(L138:L144)</f>
        <v>78.319999999999993</v>
      </c>
    </row>
    <row r="146" spans="1:12" ht="15" x14ac:dyDescent="0.25">
      <c r="A146" s="39">
        <f>A138</f>
        <v>2</v>
      </c>
      <c r="B146" s="39">
        <f>B138</f>
        <v>2</v>
      </c>
      <c r="C146" s="40" t="s">
        <v>38</v>
      </c>
      <c r="D146" s="30" t="s">
        <v>39</v>
      </c>
      <c r="E146" s="27"/>
      <c r="F146" s="28"/>
      <c r="G146" s="28"/>
      <c r="H146" s="28"/>
      <c r="I146" s="28"/>
      <c r="J146" s="28"/>
      <c r="K146" s="29"/>
      <c r="L146" s="28"/>
    </row>
    <row r="147" spans="1:12" ht="15" x14ac:dyDescent="0.25">
      <c r="A147" s="45"/>
      <c r="B147" s="24"/>
      <c r="C147" s="25"/>
      <c r="D147" s="30" t="s">
        <v>40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45"/>
      <c r="B148" s="24"/>
      <c r="C148" s="25"/>
      <c r="D148" s="30" t="s">
        <v>41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45"/>
      <c r="B149" s="24"/>
      <c r="C149" s="25"/>
      <c r="D149" s="30" t="s">
        <v>42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45"/>
      <c r="B150" s="24"/>
      <c r="C150" s="25"/>
      <c r="D150" s="30" t="s">
        <v>43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45"/>
      <c r="B151" s="24"/>
      <c r="C151" s="25"/>
      <c r="D151" s="30" t="s">
        <v>44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45"/>
      <c r="B152" s="24"/>
      <c r="C152" s="25"/>
      <c r="D152" s="30" t="s">
        <v>45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45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45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46"/>
      <c r="B155" s="32"/>
      <c r="C155" s="33"/>
      <c r="D155" s="34" t="s">
        <v>37</v>
      </c>
      <c r="E155" s="35"/>
      <c r="F155" s="36">
        <f>SUM(F146:F154)</f>
        <v>0</v>
      </c>
      <c r="G155" s="36">
        <f>SUM(G146:G154)</f>
        <v>0</v>
      </c>
      <c r="H155" s="36">
        <f>SUM(H146:H154)</f>
        <v>0</v>
      </c>
      <c r="I155" s="36">
        <f>SUM(I146:I154)</f>
        <v>0</v>
      </c>
      <c r="J155" s="36">
        <f>SUM(J146:J154)</f>
        <v>0</v>
      </c>
      <c r="K155" s="37"/>
      <c r="L155" s="36">
        <f>SUM(L146:L154)</f>
        <v>0</v>
      </c>
    </row>
    <row r="156" spans="1:12" x14ac:dyDescent="0.2">
      <c r="A156" s="47">
        <f>A138</f>
        <v>2</v>
      </c>
      <c r="B156" s="47">
        <f>B138</f>
        <v>2</v>
      </c>
      <c r="C156" s="64" t="s">
        <v>46</v>
      </c>
      <c r="D156" s="65"/>
      <c r="E156" s="43"/>
      <c r="F156" s="44">
        <f>F145+F155</f>
        <v>540</v>
      </c>
      <c r="G156" s="44">
        <f>G145+G155</f>
        <v>37.9</v>
      </c>
      <c r="H156" s="44">
        <f>H145+H155</f>
        <v>8.6999999999999993</v>
      </c>
      <c r="I156" s="44">
        <f>I145+I155</f>
        <v>80.8</v>
      </c>
      <c r="J156" s="44">
        <f>J145+J155</f>
        <v>351.1</v>
      </c>
      <c r="K156" s="44"/>
      <c r="L156" s="44">
        <f>L145+L155</f>
        <v>78.319999999999993</v>
      </c>
    </row>
    <row r="157" spans="1:12" ht="15" x14ac:dyDescent="0.25">
      <c r="A157" s="16">
        <v>2</v>
      </c>
      <c r="B157" s="17">
        <v>3</v>
      </c>
      <c r="C157" s="18" t="s">
        <v>25</v>
      </c>
      <c r="D157" s="19" t="s">
        <v>26</v>
      </c>
      <c r="E157" s="20" t="s">
        <v>88</v>
      </c>
      <c r="F157" s="21">
        <v>200</v>
      </c>
      <c r="G157" s="21">
        <v>8.5</v>
      </c>
      <c r="H157" s="21">
        <v>8.6</v>
      </c>
      <c r="I157" s="21">
        <v>47.3</v>
      </c>
      <c r="J157" s="21">
        <v>301.10000000000002</v>
      </c>
      <c r="K157" s="22" t="s">
        <v>89</v>
      </c>
      <c r="L157" s="21">
        <v>17.559999999999999</v>
      </c>
    </row>
    <row r="158" spans="1:12" ht="15" x14ac:dyDescent="0.25">
      <c r="A158" s="23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 x14ac:dyDescent="0.25">
      <c r="A159" s="23"/>
      <c r="B159" s="24"/>
      <c r="C159" s="25"/>
      <c r="D159" s="30" t="s">
        <v>29</v>
      </c>
      <c r="E159" s="27" t="s">
        <v>58</v>
      </c>
      <c r="F159" s="28">
        <v>200</v>
      </c>
      <c r="G159" s="28">
        <v>3.9</v>
      </c>
      <c r="H159" s="28">
        <v>2.9</v>
      </c>
      <c r="I159" s="28">
        <v>11.2</v>
      </c>
      <c r="J159" s="28">
        <v>86</v>
      </c>
      <c r="K159" s="29" t="s">
        <v>59</v>
      </c>
      <c r="L159" s="28">
        <v>10.59</v>
      </c>
    </row>
    <row r="160" spans="1:12" ht="15.75" customHeight="1" x14ac:dyDescent="0.25">
      <c r="A160" s="23"/>
      <c r="B160" s="24"/>
      <c r="C160" s="25"/>
      <c r="D160" s="30" t="s">
        <v>32</v>
      </c>
      <c r="E160" s="27" t="s">
        <v>79</v>
      </c>
      <c r="F160" s="28">
        <v>50</v>
      </c>
      <c r="G160" s="28">
        <v>3.6</v>
      </c>
      <c r="H160" s="28">
        <v>0.4</v>
      </c>
      <c r="I160" s="28">
        <v>22.7</v>
      </c>
      <c r="J160" s="28">
        <v>109.4</v>
      </c>
      <c r="K160" s="29" t="s">
        <v>34</v>
      </c>
      <c r="L160" s="28">
        <v>4.63</v>
      </c>
    </row>
    <row r="161" spans="1:12" ht="15" x14ac:dyDescent="0.25">
      <c r="A161" s="23"/>
      <c r="B161" s="24"/>
      <c r="C161" s="25"/>
      <c r="D161" s="30" t="s">
        <v>35</v>
      </c>
      <c r="E161" s="27" t="s">
        <v>75</v>
      </c>
      <c r="F161" s="28">
        <v>200</v>
      </c>
      <c r="G161" s="28">
        <v>0.8</v>
      </c>
      <c r="H161" s="28">
        <v>0.8</v>
      </c>
      <c r="I161" s="28">
        <v>19.600000000000001</v>
      </c>
      <c r="J161" s="28">
        <v>88.8</v>
      </c>
      <c r="K161" s="29" t="s">
        <v>34</v>
      </c>
      <c r="L161" s="28">
        <v>36</v>
      </c>
    </row>
    <row r="162" spans="1:12" ht="15" x14ac:dyDescent="0.2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31"/>
      <c r="B164" s="32"/>
      <c r="C164" s="33"/>
      <c r="D164" s="34" t="s">
        <v>37</v>
      </c>
      <c r="E164" s="35"/>
      <c r="F164" s="36">
        <f>SUM(F157:F163)</f>
        <v>650</v>
      </c>
      <c r="G164" s="36">
        <f>SUM(G157:G163)</f>
        <v>16.8</v>
      </c>
      <c r="H164" s="36">
        <f>SUM(H157:H163)</f>
        <v>12.700000000000001</v>
      </c>
      <c r="I164" s="36">
        <f>SUM(I157:I163)</f>
        <v>100.80000000000001</v>
      </c>
      <c r="J164" s="36">
        <f>SUM(J157:J163)</f>
        <v>585.29999999999995</v>
      </c>
      <c r="K164" s="37"/>
      <c r="L164" s="36">
        <v>68.78</v>
      </c>
    </row>
    <row r="165" spans="1:12" ht="15" x14ac:dyDescent="0.25">
      <c r="A165" s="38">
        <f>A157</f>
        <v>2</v>
      </c>
      <c r="B165" s="39">
        <f>B157</f>
        <v>3</v>
      </c>
      <c r="C165" s="40" t="s">
        <v>38</v>
      </c>
      <c r="D165" s="30" t="s">
        <v>39</v>
      </c>
      <c r="E165" s="27"/>
      <c r="F165" s="28"/>
      <c r="G165" s="28"/>
      <c r="H165" s="28"/>
      <c r="I165" s="28"/>
      <c r="J165" s="28"/>
      <c r="K165" s="29"/>
      <c r="L165" s="28"/>
    </row>
    <row r="166" spans="1:12" ht="15" x14ac:dyDescent="0.25">
      <c r="A166" s="23"/>
      <c r="B166" s="24"/>
      <c r="C166" s="25"/>
      <c r="D166" s="30" t="s">
        <v>40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41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42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31"/>
      <c r="B174" s="32"/>
      <c r="C174" s="33"/>
      <c r="D174" s="34" t="s">
        <v>37</v>
      </c>
      <c r="E174" s="35"/>
      <c r="F174" s="36">
        <f>SUM(F165:F173)</f>
        <v>0</v>
      </c>
      <c r="G174" s="36">
        <f>SUM(G165:G173)</f>
        <v>0</v>
      </c>
      <c r="H174" s="36">
        <f>SUM(H165:H173)</f>
        <v>0</v>
      </c>
      <c r="I174" s="36">
        <f>SUM(I165:I173)</f>
        <v>0</v>
      </c>
      <c r="J174" s="36">
        <f>SUM(J165:J173)</f>
        <v>0</v>
      </c>
      <c r="K174" s="37"/>
      <c r="L174" s="36">
        <f>SUM(L165:L173)</f>
        <v>0</v>
      </c>
    </row>
    <row r="175" spans="1:12" x14ac:dyDescent="0.2">
      <c r="A175" s="41">
        <f>A157</f>
        <v>2</v>
      </c>
      <c r="B175" s="42">
        <f>B157</f>
        <v>3</v>
      </c>
      <c r="C175" s="64" t="s">
        <v>46</v>
      </c>
      <c r="D175" s="65"/>
      <c r="E175" s="43"/>
      <c r="F175" s="44">
        <f>F164+F174</f>
        <v>650</v>
      </c>
      <c r="G175" s="44">
        <f>G164+G174</f>
        <v>16.8</v>
      </c>
      <c r="H175" s="44">
        <f>H164+H174</f>
        <v>12.700000000000001</v>
      </c>
      <c r="I175" s="44">
        <f>I164+I174</f>
        <v>100.80000000000001</v>
      </c>
      <c r="J175" s="44">
        <f>J164+J174</f>
        <v>585.29999999999995</v>
      </c>
      <c r="K175" s="44"/>
      <c r="L175" s="44">
        <f>L164+L174</f>
        <v>68.78</v>
      </c>
    </row>
    <row r="176" spans="1:12" ht="15" x14ac:dyDescent="0.25">
      <c r="A176" s="16">
        <v>2</v>
      </c>
      <c r="B176" s="17">
        <v>4</v>
      </c>
      <c r="C176" s="18" t="s">
        <v>25</v>
      </c>
      <c r="D176" s="19" t="s">
        <v>26</v>
      </c>
      <c r="E176" s="20" t="s">
        <v>90</v>
      </c>
      <c r="F176" s="21">
        <v>150</v>
      </c>
      <c r="G176" s="21">
        <v>8.1999999999999993</v>
      </c>
      <c r="H176" s="21">
        <v>6.3</v>
      </c>
      <c r="I176" s="21">
        <v>35.9</v>
      </c>
      <c r="J176" s="21">
        <v>233.7</v>
      </c>
      <c r="K176" s="22" t="s">
        <v>91</v>
      </c>
      <c r="L176" s="21">
        <v>11.95</v>
      </c>
    </row>
    <row r="177" spans="1:12" ht="15" x14ac:dyDescent="0.25">
      <c r="A177" s="23"/>
      <c r="B177" s="24"/>
      <c r="C177" s="25"/>
      <c r="D177" s="26"/>
      <c r="E177" s="27" t="s">
        <v>92</v>
      </c>
      <c r="F177" s="28">
        <v>100</v>
      </c>
      <c r="G177" s="28">
        <v>14.1</v>
      </c>
      <c r="H177" s="28">
        <v>5.8</v>
      </c>
      <c r="I177" s="28">
        <v>4.4000000000000004</v>
      </c>
      <c r="J177" s="28">
        <v>126.4</v>
      </c>
      <c r="K177" s="29" t="s">
        <v>93</v>
      </c>
      <c r="L177" s="28">
        <v>35</v>
      </c>
    </row>
    <row r="178" spans="1:12" ht="15" x14ac:dyDescent="0.25">
      <c r="A178" s="23"/>
      <c r="B178" s="24"/>
      <c r="C178" s="25"/>
      <c r="D178" s="30" t="s">
        <v>29</v>
      </c>
      <c r="E178" s="27" t="s">
        <v>68</v>
      </c>
      <c r="F178" s="28">
        <v>215</v>
      </c>
      <c r="G178" s="28">
        <v>0.3</v>
      </c>
      <c r="H178" s="28">
        <v>0.1</v>
      </c>
      <c r="I178" s="28">
        <v>7.1</v>
      </c>
      <c r="J178" s="28">
        <v>30</v>
      </c>
      <c r="K178" s="29" t="s">
        <v>69</v>
      </c>
      <c r="L178" s="28">
        <v>2.5</v>
      </c>
    </row>
    <row r="179" spans="1:12" ht="15" x14ac:dyDescent="0.25">
      <c r="A179" s="23"/>
      <c r="B179" s="24"/>
      <c r="C179" s="25"/>
      <c r="D179" s="30" t="s">
        <v>32</v>
      </c>
      <c r="E179" s="27" t="s">
        <v>85</v>
      </c>
      <c r="F179" s="28">
        <v>50</v>
      </c>
      <c r="G179" s="28">
        <v>3.6</v>
      </c>
      <c r="H179" s="28">
        <v>0.4</v>
      </c>
      <c r="I179" s="28">
        <v>22.7</v>
      </c>
      <c r="J179" s="28">
        <v>109.4</v>
      </c>
      <c r="K179" s="29" t="s">
        <v>34</v>
      </c>
      <c r="L179" s="28">
        <v>4.26</v>
      </c>
    </row>
    <row r="180" spans="1:12" ht="15" x14ac:dyDescent="0.25">
      <c r="A180" s="23"/>
      <c r="B180" s="24"/>
      <c r="C180" s="25"/>
      <c r="D180" s="30" t="s">
        <v>35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26" t="s">
        <v>39</v>
      </c>
      <c r="E181" s="27" t="s">
        <v>94</v>
      </c>
      <c r="F181" s="28">
        <v>60</v>
      </c>
      <c r="G181" s="28">
        <v>0.6</v>
      </c>
      <c r="H181" s="28">
        <v>0.1</v>
      </c>
      <c r="I181" s="28">
        <v>3.1</v>
      </c>
      <c r="J181" s="28">
        <v>15.7</v>
      </c>
      <c r="K181" s="29" t="s">
        <v>95</v>
      </c>
      <c r="L181" s="28">
        <v>8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31"/>
      <c r="B183" s="32"/>
      <c r="C183" s="33"/>
      <c r="D183" s="34" t="s">
        <v>37</v>
      </c>
      <c r="E183" s="35"/>
      <c r="F183" s="36">
        <f>SUM(F176:F182)</f>
        <v>575</v>
      </c>
      <c r="G183" s="36">
        <f>SUM(G176:G182)</f>
        <v>26.8</v>
      </c>
      <c r="H183" s="36">
        <f>SUM(H176:H182)</f>
        <v>12.7</v>
      </c>
      <c r="I183" s="36">
        <f>SUM(I176:I182)</f>
        <v>73.199999999999989</v>
      </c>
      <c r="J183" s="36">
        <f>SUM(J176:J182)</f>
        <v>515.20000000000005</v>
      </c>
      <c r="K183" s="37"/>
      <c r="L183" s="36">
        <f>SUM(L176:L182)</f>
        <v>61.71</v>
      </c>
    </row>
    <row r="184" spans="1:12" ht="15" x14ac:dyDescent="0.25">
      <c r="A184" s="38">
        <f>A176</f>
        <v>2</v>
      </c>
      <c r="B184" s="39">
        <f>B176</f>
        <v>4</v>
      </c>
      <c r="C184" s="40" t="s">
        <v>38</v>
      </c>
      <c r="D184" s="30" t="s">
        <v>39</v>
      </c>
      <c r="E184" s="27"/>
      <c r="F184" s="28"/>
      <c r="G184" s="28"/>
      <c r="H184" s="28"/>
      <c r="I184" s="28"/>
      <c r="J184" s="28"/>
      <c r="K184" s="29"/>
      <c r="L184" s="28"/>
    </row>
    <row r="185" spans="1:12" ht="15" x14ac:dyDescent="0.25">
      <c r="A185" s="23"/>
      <c r="B185" s="24"/>
      <c r="C185" s="25"/>
      <c r="D185" s="30" t="s">
        <v>40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41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42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31"/>
      <c r="B193" s="32"/>
      <c r="C193" s="33"/>
      <c r="D193" s="34" t="s">
        <v>37</v>
      </c>
      <c r="E193" s="35"/>
      <c r="F193" s="36">
        <f>SUM(F184:F192)</f>
        <v>0</v>
      </c>
      <c r="G193" s="36">
        <f>SUM(G184:G192)</f>
        <v>0</v>
      </c>
      <c r="H193" s="36">
        <f>SUM(H184:H192)</f>
        <v>0</v>
      </c>
      <c r="I193" s="36">
        <f>SUM(I184:I192)</f>
        <v>0</v>
      </c>
      <c r="J193" s="36">
        <f>SUM(J184:J192)</f>
        <v>0</v>
      </c>
      <c r="K193" s="37"/>
      <c r="L193" s="36">
        <f>SUM(L184:L192)</f>
        <v>0</v>
      </c>
    </row>
    <row r="194" spans="1:12" x14ac:dyDescent="0.2">
      <c r="A194" s="41">
        <f>A176</f>
        <v>2</v>
      </c>
      <c r="B194" s="42">
        <f>B176</f>
        <v>4</v>
      </c>
      <c r="C194" s="64" t="s">
        <v>46</v>
      </c>
      <c r="D194" s="65"/>
      <c r="E194" s="43"/>
      <c r="F194" s="44">
        <f>F183+F193</f>
        <v>575</v>
      </c>
      <c r="G194" s="44">
        <f>G183+G193</f>
        <v>26.8</v>
      </c>
      <c r="H194" s="44">
        <f>H183+H193</f>
        <v>12.7</v>
      </c>
      <c r="I194" s="44">
        <f>I183+I193</f>
        <v>73.199999999999989</v>
      </c>
      <c r="J194" s="44">
        <f>J183+J193</f>
        <v>515.20000000000005</v>
      </c>
      <c r="K194" s="44"/>
      <c r="L194" s="44">
        <f>L183+L193</f>
        <v>61.71</v>
      </c>
    </row>
    <row r="195" spans="1:12" ht="15" x14ac:dyDescent="0.25">
      <c r="A195" s="16">
        <v>2</v>
      </c>
      <c r="B195" s="17">
        <v>5</v>
      </c>
      <c r="C195" s="18" t="s">
        <v>25</v>
      </c>
      <c r="D195" s="19" t="s">
        <v>26</v>
      </c>
      <c r="E195" s="20" t="s">
        <v>96</v>
      </c>
      <c r="F195" s="21">
        <v>200</v>
      </c>
      <c r="G195" s="21">
        <v>5.9</v>
      </c>
      <c r="H195" s="21">
        <v>5.8</v>
      </c>
      <c r="I195" s="21">
        <v>33</v>
      </c>
      <c r="J195" s="21">
        <v>207.8</v>
      </c>
      <c r="K195" s="22" t="s">
        <v>57</v>
      </c>
      <c r="L195" s="21">
        <v>13.65</v>
      </c>
    </row>
    <row r="196" spans="1:12" ht="15" x14ac:dyDescent="0.25">
      <c r="A196" s="23"/>
      <c r="B196" s="24"/>
      <c r="C196" s="25"/>
      <c r="D196" s="26"/>
      <c r="E196" s="27"/>
      <c r="F196" s="28"/>
      <c r="G196" s="28"/>
      <c r="H196" s="28"/>
      <c r="I196" s="28"/>
      <c r="J196" s="28"/>
      <c r="K196" s="29"/>
      <c r="L196" s="28"/>
    </row>
    <row r="197" spans="1:12" ht="15" x14ac:dyDescent="0.25">
      <c r="A197" s="23"/>
      <c r="B197" s="24"/>
      <c r="C197" s="25"/>
      <c r="D197" s="30" t="s">
        <v>29</v>
      </c>
      <c r="E197" s="27" t="s">
        <v>51</v>
      </c>
      <c r="F197" s="28">
        <v>200</v>
      </c>
      <c r="G197" s="28">
        <v>4.7</v>
      </c>
      <c r="H197" s="28">
        <v>3.5</v>
      </c>
      <c r="I197" s="28">
        <v>12.5</v>
      </c>
      <c r="J197" s="28">
        <v>100.4</v>
      </c>
      <c r="K197" s="29" t="s">
        <v>52</v>
      </c>
      <c r="L197" s="28">
        <v>15.36</v>
      </c>
    </row>
    <row r="198" spans="1:12" ht="15" x14ac:dyDescent="0.25">
      <c r="A198" s="23"/>
      <c r="B198" s="24"/>
      <c r="C198" s="25"/>
      <c r="D198" s="30" t="s">
        <v>32</v>
      </c>
      <c r="E198" s="27" t="s">
        <v>97</v>
      </c>
      <c r="F198" s="28">
        <v>50</v>
      </c>
      <c r="G198" s="28">
        <v>3.6</v>
      </c>
      <c r="H198" s="28">
        <v>0.4</v>
      </c>
      <c r="I198" s="28">
        <v>22.7</v>
      </c>
      <c r="J198" s="28">
        <v>109.4</v>
      </c>
      <c r="K198" s="29" t="s">
        <v>34</v>
      </c>
      <c r="L198" s="28">
        <v>4.26</v>
      </c>
    </row>
    <row r="199" spans="1:12" ht="15" x14ac:dyDescent="0.25">
      <c r="A199" s="23"/>
      <c r="B199" s="24"/>
      <c r="C199" s="25"/>
      <c r="D199" s="30" t="s">
        <v>35</v>
      </c>
      <c r="E199" s="27" t="s">
        <v>61</v>
      </c>
      <c r="F199" s="28">
        <v>150</v>
      </c>
      <c r="G199" s="28">
        <v>0.6</v>
      </c>
      <c r="H199" s="28">
        <v>0.5</v>
      </c>
      <c r="I199" s="28">
        <v>15.5</v>
      </c>
      <c r="J199" s="28">
        <v>68.3</v>
      </c>
      <c r="K199" s="29" t="s">
        <v>34</v>
      </c>
      <c r="L199" s="28">
        <v>37.49</v>
      </c>
    </row>
    <row r="200" spans="1:12" ht="15" x14ac:dyDescent="0.25">
      <c r="A200" s="23"/>
      <c r="B200" s="24"/>
      <c r="C200" s="25"/>
      <c r="D200" s="26"/>
      <c r="E200" s="27"/>
      <c r="F200" s="28"/>
      <c r="G200" s="28"/>
      <c r="H200" s="28"/>
      <c r="I200" s="28"/>
      <c r="J200" s="28"/>
      <c r="K200" s="29"/>
      <c r="L200" s="28"/>
    </row>
    <row r="201" spans="1:12" ht="15" x14ac:dyDescent="0.2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5.75" customHeight="1" x14ac:dyDescent="0.25">
      <c r="A202" s="31"/>
      <c r="B202" s="32"/>
      <c r="C202" s="33"/>
      <c r="D202" s="34" t="s">
        <v>37</v>
      </c>
      <c r="E202" s="35"/>
      <c r="F202" s="36">
        <f>SUM(F195:F201)</f>
        <v>600</v>
      </c>
      <c r="G202" s="36">
        <f>SUM(G195:G201)</f>
        <v>14.8</v>
      </c>
      <c r="H202" s="36">
        <f>SUM(H195:H201)</f>
        <v>10.200000000000001</v>
      </c>
      <c r="I202" s="36">
        <f>SUM(I195:I201)</f>
        <v>83.7</v>
      </c>
      <c r="J202" s="36">
        <f>SUM(J195:J201)</f>
        <v>485.90000000000003</v>
      </c>
      <c r="K202" s="37"/>
      <c r="L202" s="36">
        <f>SUM(L195:L201)</f>
        <v>70.759999999999991</v>
      </c>
    </row>
    <row r="203" spans="1:12" ht="15" x14ac:dyDescent="0.25">
      <c r="A203" s="38">
        <f>A195</f>
        <v>2</v>
      </c>
      <c r="B203" s="39">
        <f>B195</f>
        <v>5</v>
      </c>
      <c r="C203" s="40" t="s">
        <v>38</v>
      </c>
      <c r="D203" s="30" t="s">
        <v>39</v>
      </c>
      <c r="E203" s="27"/>
      <c r="F203" s="28"/>
      <c r="G203" s="28"/>
      <c r="H203" s="28"/>
      <c r="I203" s="28"/>
      <c r="J203" s="28"/>
      <c r="K203" s="29"/>
      <c r="L203" s="28"/>
    </row>
    <row r="204" spans="1:12" ht="15" x14ac:dyDescent="0.25">
      <c r="A204" s="23"/>
      <c r="B204" s="24"/>
      <c r="C204" s="25"/>
      <c r="D204" s="30" t="s">
        <v>40</v>
      </c>
      <c r="E204" s="27"/>
      <c r="F204" s="28"/>
      <c r="G204" s="28"/>
      <c r="H204" s="28"/>
      <c r="I204" s="28"/>
      <c r="J204" s="28"/>
      <c r="K204" s="29"/>
      <c r="L204" s="28"/>
    </row>
    <row r="205" spans="1:12" ht="15" x14ac:dyDescent="0.25">
      <c r="A205" s="23"/>
      <c r="B205" s="24"/>
      <c r="C205" s="25"/>
      <c r="D205" s="30" t="s">
        <v>41</v>
      </c>
      <c r="E205" s="27"/>
      <c r="F205" s="28"/>
      <c r="G205" s="28"/>
      <c r="H205" s="28"/>
      <c r="I205" s="28"/>
      <c r="J205" s="28"/>
      <c r="K205" s="29"/>
      <c r="L205" s="28"/>
    </row>
    <row r="206" spans="1:12" ht="15" x14ac:dyDescent="0.25">
      <c r="A206" s="23"/>
      <c r="B206" s="24"/>
      <c r="C206" s="25"/>
      <c r="D206" s="30" t="s">
        <v>42</v>
      </c>
      <c r="E206" s="27"/>
      <c r="F206" s="28"/>
      <c r="G206" s="28"/>
      <c r="H206" s="28"/>
      <c r="I206" s="28"/>
      <c r="J206" s="28"/>
      <c r="K206" s="29"/>
      <c r="L206" s="28"/>
    </row>
    <row r="207" spans="1:12" ht="15" x14ac:dyDescent="0.25">
      <c r="A207" s="23"/>
      <c r="B207" s="24"/>
      <c r="C207" s="25"/>
      <c r="D207" s="30" t="s">
        <v>43</v>
      </c>
      <c r="E207" s="27"/>
      <c r="F207" s="28"/>
      <c r="G207" s="28"/>
      <c r="H207" s="28"/>
      <c r="I207" s="28"/>
      <c r="J207" s="28"/>
      <c r="K207" s="29"/>
      <c r="L207" s="28"/>
    </row>
    <row r="208" spans="1:12" ht="15" x14ac:dyDescent="0.25">
      <c r="A208" s="23"/>
      <c r="B208" s="24"/>
      <c r="C208" s="25"/>
      <c r="D208" s="30" t="s">
        <v>44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 x14ac:dyDescent="0.25">
      <c r="A209" s="23"/>
      <c r="B209" s="24"/>
      <c r="C209" s="25"/>
      <c r="D209" s="30" t="s">
        <v>45</v>
      </c>
      <c r="E209" s="27"/>
      <c r="F209" s="28"/>
      <c r="G209" s="28"/>
      <c r="H209" s="28"/>
      <c r="I209" s="28"/>
      <c r="J209" s="28"/>
      <c r="K209" s="29"/>
      <c r="L209" s="28"/>
    </row>
    <row r="210" spans="1:12" ht="15" x14ac:dyDescent="0.25">
      <c r="A210" s="23"/>
      <c r="B210" s="24"/>
      <c r="C210" s="25"/>
      <c r="D210" s="26"/>
      <c r="E210" s="27"/>
      <c r="F210" s="28"/>
      <c r="G210" s="28"/>
      <c r="H210" s="28"/>
      <c r="I210" s="28"/>
      <c r="J210" s="28"/>
      <c r="K210" s="29"/>
      <c r="L210" s="28"/>
    </row>
    <row r="211" spans="1:12" ht="15" x14ac:dyDescent="0.25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5" x14ac:dyDescent="0.25">
      <c r="A212" s="31"/>
      <c r="B212" s="32"/>
      <c r="C212" s="33"/>
      <c r="D212" s="34" t="s">
        <v>37</v>
      </c>
      <c r="E212" s="35"/>
      <c r="F212" s="36">
        <f>SUM(F203:F211)</f>
        <v>0</v>
      </c>
      <c r="G212" s="36">
        <f>SUM(G203:G211)</f>
        <v>0</v>
      </c>
      <c r="H212" s="36">
        <f>SUM(H203:H211)</f>
        <v>0</v>
      </c>
      <c r="I212" s="36">
        <f>SUM(I203:I211)</f>
        <v>0</v>
      </c>
      <c r="J212" s="36">
        <f>SUM(J203:J211)</f>
        <v>0</v>
      </c>
      <c r="K212" s="37"/>
      <c r="L212" s="36">
        <f>SUM(L203:L211)</f>
        <v>0</v>
      </c>
    </row>
    <row r="213" spans="1:12" ht="13.5" thickBot="1" x14ac:dyDescent="0.25">
      <c r="A213" s="41">
        <f>A195</f>
        <v>2</v>
      </c>
      <c r="B213" s="42">
        <f>B195</f>
        <v>5</v>
      </c>
      <c r="C213" s="64" t="s">
        <v>46</v>
      </c>
      <c r="D213" s="65"/>
      <c r="E213" s="43"/>
      <c r="F213" s="44">
        <f>F202+F212</f>
        <v>600</v>
      </c>
      <c r="G213" s="44">
        <f>G202+G212</f>
        <v>14.8</v>
      </c>
      <c r="H213" s="44">
        <f>H202+H212</f>
        <v>10.200000000000001</v>
      </c>
      <c r="I213" s="44">
        <f>I202+I212</f>
        <v>83.7</v>
      </c>
      <c r="J213" s="44">
        <f>J202+J212</f>
        <v>485.90000000000003</v>
      </c>
      <c r="K213" s="44"/>
      <c r="L213" s="44">
        <f>L202+L212</f>
        <v>70.759999999999991</v>
      </c>
    </row>
    <row r="214" spans="1:12" ht="15" x14ac:dyDescent="0.25">
      <c r="A214" s="16">
        <v>2</v>
      </c>
      <c r="B214" s="17">
        <v>6</v>
      </c>
      <c r="C214" s="18" t="s">
        <v>25</v>
      </c>
      <c r="D214" s="19" t="s">
        <v>26</v>
      </c>
      <c r="E214" s="20" t="s">
        <v>105</v>
      </c>
      <c r="F214" s="21">
        <v>150</v>
      </c>
      <c r="G214" s="21">
        <v>7.9</v>
      </c>
      <c r="H214" s="21">
        <v>6.8</v>
      </c>
      <c r="I214" s="21">
        <v>28.7</v>
      </c>
      <c r="J214" s="21">
        <v>207.7</v>
      </c>
      <c r="K214" s="22" t="s">
        <v>106</v>
      </c>
      <c r="L214" s="21">
        <v>16.46</v>
      </c>
    </row>
    <row r="215" spans="1:12" ht="15" x14ac:dyDescent="0.25">
      <c r="A215" s="23"/>
      <c r="B215" s="24"/>
      <c r="C215" s="25"/>
      <c r="D215" s="26"/>
      <c r="E215" s="27"/>
      <c r="F215" s="28"/>
      <c r="G215" s="28"/>
      <c r="H215" s="28"/>
      <c r="I215" s="28"/>
      <c r="J215" s="28"/>
      <c r="K215" s="29"/>
      <c r="L215" s="28"/>
    </row>
    <row r="216" spans="1:12" ht="15" x14ac:dyDescent="0.25">
      <c r="A216" s="23"/>
      <c r="B216" s="24"/>
      <c r="C216" s="25"/>
      <c r="D216" s="30" t="s">
        <v>29</v>
      </c>
      <c r="E216" s="27" t="s">
        <v>58</v>
      </c>
      <c r="F216" s="28">
        <v>200</v>
      </c>
      <c r="G216" s="54">
        <v>3.9</v>
      </c>
      <c r="H216" s="28">
        <v>2.9</v>
      </c>
      <c r="I216" s="52">
        <v>11.2</v>
      </c>
      <c r="J216" s="28">
        <v>86</v>
      </c>
      <c r="K216" s="29" t="s">
        <v>59</v>
      </c>
      <c r="L216" s="28">
        <v>10.59</v>
      </c>
    </row>
    <row r="217" spans="1:12" ht="15" x14ac:dyDescent="0.25">
      <c r="A217" s="23"/>
      <c r="B217" s="24"/>
      <c r="C217" s="25"/>
      <c r="D217" s="30" t="s">
        <v>32</v>
      </c>
      <c r="E217" s="27" t="s">
        <v>97</v>
      </c>
      <c r="F217" s="28">
        <v>70</v>
      </c>
      <c r="G217" s="28">
        <v>4.8</v>
      </c>
      <c r="H217" s="28">
        <v>0.7</v>
      </c>
      <c r="I217" s="28">
        <v>32</v>
      </c>
      <c r="J217" s="28">
        <v>154.4</v>
      </c>
      <c r="K217" s="29" t="s">
        <v>34</v>
      </c>
      <c r="L217" s="52">
        <v>4.96</v>
      </c>
    </row>
    <row r="218" spans="1:12" ht="15" x14ac:dyDescent="0.25">
      <c r="A218" s="23"/>
      <c r="B218" s="24"/>
      <c r="C218" s="25"/>
      <c r="D218" s="30" t="s">
        <v>35</v>
      </c>
      <c r="E218" s="27" t="s">
        <v>75</v>
      </c>
      <c r="F218" s="28">
        <v>120</v>
      </c>
      <c r="G218" s="28">
        <v>0.5</v>
      </c>
      <c r="H218" s="28">
        <v>0.5</v>
      </c>
      <c r="I218" s="28">
        <v>11.8</v>
      </c>
      <c r="J218" s="28" t="s">
        <v>107</v>
      </c>
      <c r="K218" s="29" t="s">
        <v>34</v>
      </c>
      <c r="L218" s="28">
        <v>23.72</v>
      </c>
    </row>
    <row r="219" spans="1:12" ht="15" x14ac:dyDescent="0.2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29"/>
      <c r="L219" s="28"/>
    </row>
    <row r="220" spans="1:12" ht="15" x14ac:dyDescent="0.25">
      <c r="A220" s="23"/>
      <c r="B220" s="24"/>
      <c r="C220" s="25"/>
      <c r="D220" s="26"/>
      <c r="E220" s="27"/>
      <c r="F220" s="28"/>
      <c r="G220" s="28"/>
      <c r="H220" s="28"/>
      <c r="I220" s="28"/>
      <c r="J220" s="28"/>
      <c r="K220" s="29"/>
      <c r="L220" s="28"/>
    </row>
    <row r="221" spans="1:12" ht="15" x14ac:dyDescent="0.25">
      <c r="A221" s="31"/>
      <c r="B221" s="32"/>
      <c r="C221" s="33"/>
      <c r="D221" s="34" t="s">
        <v>37</v>
      </c>
      <c r="E221" s="35"/>
      <c r="F221" s="36">
        <f>SUM(F214:F220)</f>
        <v>540</v>
      </c>
      <c r="G221" s="36">
        <f>SUM(G214:G220)</f>
        <v>17.100000000000001</v>
      </c>
      <c r="H221" s="36">
        <f>SUM(H214:H220)</f>
        <v>10.899999999999999</v>
      </c>
      <c r="I221" s="36">
        <f>SUM(I214:I220)</f>
        <v>83.7</v>
      </c>
      <c r="J221" s="36">
        <f>SUM(J214:J220)</f>
        <v>448.1</v>
      </c>
      <c r="K221" s="37"/>
      <c r="L221" s="36">
        <v>55.73</v>
      </c>
    </row>
    <row r="222" spans="1:12" ht="15" x14ac:dyDescent="0.25">
      <c r="A222" s="38">
        <f>A214</f>
        <v>2</v>
      </c>
      <c r="B222" s="39">
        <f>B214</f>
        <v>6</v>
      </c>
      <c r="C222" s="40" t="s">
        <v>38</v>
      </c>
      <c r="D222" s="30" t="s">
        <v>39</v>
      </c>
      <c r="E222" s="27"/>
      <c r="F222" s="28"/>
      <c r="G222" s="28"/>
      <c r="H222" s="28"/>
      <c r="I222" s="28"/>
      <c r="J222" s="28"/>
      <c r="K222" s="29"/>
      <c r="L222" s="28"/>
    </row>
    <row r="223" spans="1:12" ht="15" x14ac:dyDescent="0.25">
      <c r="A223" s="23"/>
      <c r="B223" s="24"/>
      <c r="C223" s="25"/>
      <c r="D223" s="30" t="s">
        <v>40</v>
      </c>
      <c r="E223" s="27"/>
      <c r="F223" s="28"/>
      <c r="G223" s="28"/>
      <c r="H223" s="28"/>
      <c r="I223" s="28"/>
      <c r="J223" s="28"/>
      <c r="K223" s="29"/>
      <c r="L223" s="28"/>
    </row>
    <row r="224" spans="1:12" ht="15" x14ac:dyDescent="0.25">
      <c r="A224" s="23"/>
      <c r="B224" s="24"/>
      <c r="C224" s="25"/>
      <c r="D224" s="30" t="s">
        <v>41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 x14ac:dyDescent="0.25">
      <c r="A225" s="23"/>
      <c r="B225" s="24"/>
      <c r="C225" s="25"/>
      <c r="D225" s="30" t="s">
        <v>42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 x14ac:dyDescent="0.25">
      <c r="A226" s="23"/>
      <c r="B226" s="24"/>
      <c r="C226" s="25"/>
      <c r="D226" s="30" t="s">
        <v>43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 x14ac:dyDescent="0.25">
      <c r="A227" s="23"/>
      <c r="B227" s="24"/>
      <c r="C227" s="25"/>
      <c r="D227" s="30" t="s">
        <v>44</v>
      </c>
      <c r="E227" s="27"/>
      <c r="F227" s="28"/>
      <c r="G227" s="28"/>
      <c r="H227" s="28"/>
      <c r="I227" s="28"/>
      <c r="J227" s="28"/>
      <c r="K227" s="29"/>
      <c r="L227" s="28"/>
    </row>
    <row r="228" spans="1:12" ht="15" x14ac:dyDescent="0.25">
      <c r="A228" s="23"/>
      <c r="B228" s="24"/>
      <c r="C228" s="25"/>
      <c r="D228" s="30" t="s">
        <v>45</v>
      </c>
      <c r="E228" s="27"/>
      <c r="F228" s="28"/>
      <c r="G228" s="28"/>
      <c r="H228" s="28"/>
      <c r="I228" s="28"/>
      <c r="J228" s="28"/>
      <c r="K228" s="29"/>
      <c r="L228" s="28"/>
    </row>
    <row r="229" spans="1:12" ht="15" x14ac:dyDescent="0.2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29"/>
      <c r="L229" s="28"/>
    </row>
    <row r="230" spans="1:12" ht="15" x14ac:dyDescent="0.2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" x14ac:dyDescent="0.25">
      <c r="A231" s="31"/>
      <c r="B231" s="32"/>
      <c r="C231" s="33"/>
      <c r="D231" s="34" t="s">
        <v>37</v>
      </c>
      <c r="E231" s="35"/>
      <c r="F231" s="36">
        <f>SUM(F222:F230)</f>
        <v>0</v>
      </c>
      <c r="G231" s="36">
        <f>SUM(G222:G230)</f>
        <v>0</v>
      </c>
      <c r="H231" s="36">
        <f>SUM(H222:H230)</f>
        <v>0</v>
      </c>
      <c r="I231" s="36">
        <f>SUM(I222:I230)</f>
        <v>0</v>
      </c>
      <c r="J231" s="36">
        <f>SUM(J222:J230)</f>
        <v>0</v>
      </c>
      <c r="K231" s="37"/>
      <c r="L231" s="36">
        <f>SUM(L222:L230)</f>
        <v>0</v>
      </c>
    </row>
    <row r="232" spans="1:12" ht="13.5" thickBot="1" x14ac:dyDescent="0.25">
      <c r="A232" s="41">
        <f>A214</f>
        <v>2</v>
      </c>
      <c r="B232" s="42">
        <f>B214</f>
        <v>6</v>
      </c>
      <c r="C232" s="64" t="s">
        <v>46</v>
      </c>
      <c r="D232" s="65"/>
      <c r="E232" s="43"/>
      <c r="F232" s="44">
        <f>F221+F231</f>
        <v>540</v>
      </c>
      <c r="G232" s="44">
        <f>G221+G231</f>
        <v>17.100000000000001</v>
      </c>
      <c r="H232" s="44">
        <f>H221+H231</f>
        <v>10.899999999999999</v>
      </c>
      <c r="I232" s="44">
        <f>I221+I231</f>
        <v>83.7</v>
      </c>
      <c r="J232" s="44">
        <f>J221+J231</f>
        <v>448.1</v>
      </c>
      <c r="K232" s="44"/>
      <c r="L232" s="44">
        <f>L221+L231</f>
        <v>55.73</v>
      </c>
    </row>
    <row r="233" spans="1:12" customFormat="1" ht="15.75" thickBot="1" x14ac:dyDescent="0.3">
      <c r="A233" s="48"/>
      <c r="B233" s="49"/>
      <c r="C233" s="66" t="s">
        <v>98</v>
      </c>
      <c r="D233" s="67"/>
      <c r="E233" s="68"/>
      <c r="F233" s="57">
        <f>(F232+F213+F194+F175+F156+F137+F118+F100+F81+F62+F43+F24)/12</f>
        <v>580.83333333333337</v>
      </c>
      <c r="G233" s="56">
        <f>(G232+G213+G194+G175+G156+G137+G118+G100+G81+G62+G43+G24)/12</f>
        <v>22.508333333333336</v>
      </c>
      <c r="H233" s="55">
        <f>(H232+H213+H194+H175+H156+H137+H118+H100+H81+H62+H43+H24)/12</f>
        <v>12.991666666666667</v>
      </c>
      <c r="I233" s="56">
        <f>(I232+I213+I194+I175+I156+I137+I118+I100+I81+I62+I43+I24)/12</f>
        <v>78.325000000000003</v>
      </c>
      <c r="J233" s="55">
        <v>499.64</v>
      </c>
      <c r="K233" s="50"/>
      <c r="L233" s="50">
        <v>69.900000000000006</v>
      </c>
    </row>
  </sheetData>
  <mergeCells count="16">
    <mergeCell ref="H1:K1"/>
    <mergeCell ref="H2:K2"/>
    <mergeCell ref="C1:E1"/>
    <mergeCell ref="C24:D24"/>
    <mergeCell ref="C233:E233"/>
    <mergeCell ref="C232:D232"/>
    <mergeCell ref="C213:D213"/>
    <mergeCell ref="C194:D194"/>
    <mergeCell ref="C43:D43"/>
    <mergeCell ref="C81:D81"/>
    <mergeCell ref="C62:D62"/>
    <mergeCell ref="C175:D175"/>
    <mergeCell ref="C156:D156"/>
    <mergeCell ref="C137:D137"/>
    <mergeCell ref="C118:D118"/>
    <mergeCell ref="C100:D100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2025-05-07T10:27:10Z</dcterms:modified>
</cp:coreProperties>
</file>